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Ex2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Ex3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7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8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9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0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1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Ex4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charts/chart1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3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Ex5.xml" ContentType="application/vnd.ms-office.chartex+xml"/>
  <Override PartName="/xl/charts/style18.xml" ContentType="application/vnd.ms-office.chartstyle+xml"/>
  <Override PartName="/xl/charts/colors18.xml" ContentType="application/vnd.ms-office.chartcolorstyle+xml"/>
  <Override PartName="/xl/charts/chart1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1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1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1"/>
  <workbookPr filterPrivacy="1" defaultThemeVersion="124226"/>
  <xr:revisionPtr revIDLastSave="0" documentId="13_ncr:1_{1B48EC34-D5D4-4548-B81A-9F3896CB7B77}" xr6:coauthVersionLast="47" xr6:coauthVersionMax="47" xr10:uidLastSave="{00000000-0000-0000-0000-000000000000}"/>
  <bookViews>
    <workbookView xWindow="0" yWindow="500" windowWidth="28800" windowHeight="16280" xr2:uid="{00000000-000D-0000-FFFF-FFFF00000000}"/>
  </bookViews>
  <sheets>
    <sheet name="KPI" sheetId="20" r:id="rId1"/>
    <sheet name="Values" sheetId="22" r:id="rId2"/>
    <sheet name="Final Score" sheetId="23" r:id="rId3"/>
    <sheet name="Graphical Representation" sheetId="24" r:id="rId4"/>
  </sheets>
  <definedNames>
    <definedName name="_xlchart.v2.0" hidden="1">'Final Score'!$B$8</definedName>
    <definedName name="_xlchart.v2.1" hidden="1">'Final Score'!$C$1:$N$1</definedName>
    <definedName name="_xlchart.v2.10" hidden="1">'Final Score'!$C$19:$N$19</definedName>
    <definedName name="_xlchart.v2.11" hidden="1">'Final Score'!$C$1:$N$1</definedName>
    <definedName name="_xlchart.v2.12" hidden="1">'Final Score'!$B$10</definedName>
    <definedName name="_xlchart.v2.13" hidden="1">'Final Score'!$C$10:$N$10</definedName>
    <definedName name="_xlchart.v2.14" hidden="1">'Final Score'!$C$1:$N$1</definedName>
    <definedName name="_xlchart.v2.2" hidden="1">'Final Score'!$C$8:$N$8</definedName>
    <definedName name="_xlchart.v2.3" hidden="1">'Final Score'!$B$16</definedName>
    <definedName name="_xlchart.v2.4" hidden="1">'Final Score'!$C$16:$N$16</definedName>
    <definedName name="_xlchart.v2.5" hidden="1">'Final Score'!$C$1:$N$1</definedName>
    <definedName name="_xlchart.v2.6" hidden="1">'Final Score'!$B$3</definedName>
    <definedName name="_xlchart.v2.7" hidden="1">'Final Score'!$C$1:$N$1</definedName>
    <definedName name="_xlchart.v2.8" hidden="1">'Final Score'!$C$3:$N$3</definedName>
    <definedName name="_xlchart.v2.9" hidden="1">'Final Score'!$B$19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23" l="1"/>
  <c r="E21" i="23"/>
  <c r="F21" i="23"/>
  <c r="G21" i="23"/>
  <c r="H21" i="23"/>
  <c r="I21" i="23"/>
  <c r="J21" i="23"/>
  <c r="K21" i="23"/>
  <c r="L21" i="23"/>
  <c r="M21" i="23"/>
  <c r="N21" i="23"/>
  <c r="D20" i="23"/>
  <c r="E20" i="23"/>
  <c r="F20" i="23"/>
  <c r="G20" i="23"/>
  <c r="H20" i="23"/>
  <c r="I20" i="23"/>
  <c r="J20" i="23"/>
  <c r="K20" i="23"/>
  <c r="L20" i="23"/>
  <c r="M20" i="23"/>
  <c r="N20" i="23"/>
  <c r="C21" i="23"/>
  <c r="C20" i="23"/>
  <c r="N2" i="23"/>
  <c r="M2" i="23"/>
  <c r="L2" i="23"/>
  <c r="K2" i="23"/>
  <c r="J2" i="23"/>
  <c r="I2" i="23"/>
  <c r="H2" i="23"/>
  <c r="G2" i="23"/>
  <c r="F2" i="23"/>
  <c r="E2" i="23"/>
  <c r="D2" i="23"/>
  <c r="C2" i="23"/>
  <c r="D25" i="23"/>
  <c r="E25" i="23"/>
  <c r="F25" i="23"/>
  <c r="G25" i="23"/>
  <c r="H25" i="23"/>
  <c r="I25" i="23"/>
  <c r="J25" i="23"/>
  <c r="K25" i="23"/>
  <c r="L25" i="23"/>
  <c r="M25" i="23"/>
  <c r="N25" i="23"/>
  <c r="C25" i="23"/>
  <c r="D24" i="23"/>
  <c r="E24" i="23"/>
  <c r="F24" i="23"/>
  <c r="G24" i="23"/>
  <c r="H24" i="23"/>
  <c r="I24" i="23"/>
  <c r="J24" i="23"/>
  <c r="K24" i="23"/>
  <c r="L24" i="23"/>
  <c r="M24" i="23"/>
  <c r="N24" i="23"/>
  <c r="C24" i="23"/>
  <c r="D23" i="23"/>
  <c r="E23" i="23"/>
  <c r="F23" i="23"/>
  <c r="G23" i="23"/>
  <c r="H23" i="23"/>
  <c r="I23" i="23"/>
  <c r="J23" i="23"/>
  <c r="K23" i="23"/>
  <c r="L23" i="23"/>
  <c r="M23" i="23"/>
  <c r="N23" i="23"/>
  <c r="C23" i="23"/>
  <c r="D22" i="23"/>
  <c r="E22" i="23"/>
  <c r="F22" i="23"/>
  <c r="G22" i="23"/>
  <c r="H22" i="23"/>
  <c r="I22" i="23"/>
  <c r="J22" i="23"/>
  <c r="K22" i="23"/>
  <c r="L22" i="23"/>
  <c r="M22" i="23"/>
  <c r="N22" i="23"/>
  <c r="C22" i="23"/>
  <c r="D19" i="23"/>
  <c r="E19" i="23"/>
  <c r="F19" i="23"/>
  <c r="G19" i="23"/>
  <c r="H19" i="23"/>
  <c r="I19" i="23"/>
  <c r="J19" i="23"/>
  <c r="K19" i="23"/>
  <c r="L19" i="23"/>
  <c r="M19" i="23"/>
  <c r="N19" i="23"/>
  <c r="C19" i="23"/>
  <c r="D18" i="23"/>
  <c r="E18" i="23"/>
  <c r="F18" i="23"/>
  <c r="G18" i="23"/>
  <c r="H18" i="23"/>
  <c r="I18" i="23"/>
  <c r="J18" i="23"/>
  <c r="K18" i="23"/>
  <c r="L18" i="23"/>
  <c r="M18" i="23"/>
  <c r="N18" i="23"/>
  <c r="C18" i="23"/>
  <c r="D17" i="23"/>
  <c r="E17" i="23"/>
  <c r="F17" i="23"/>
  <c r="G17" i="23"/>
  <c r="H17" i="23"/>
  <c r="I17" i="23"/>
  <c r="J17" i="23"/>
  <c r="K17" i="23"/>
  <c r="L17" i="23"/>
  <c r="M17" i="23"/>
  <c r="N17" i="23"/>
  <c r="C17" i="23"/>
  <c r="D16" i="23"/>
  <c r="E16" i="23"/>
  <c r="F16" i="23"/>
  <c r="G16" i="23"/>
  <c r="H16" i="23"/>
  <c r="I16" i="23"/>
  <c r="J16" i="23"/>
  <c r="K16" i="23"/>
  <c r="L16" i="23"/>
  <c r="M16" i="23"/>
  <c r="N16" i="23"/>
  <c r="C16" i="23"/>
  <c r="D15" i="23"/>
  <c r="E15" i="23"/>
  <c r="F15" i="23"/>
  <c r="G15" i="23"/>
  <c r="H15" i="23"/>
  <c r="I15" i="23"/>
  <c r="J15" i="23"/>
  <c r="K15" i="23"/>
  <c r="L15" i="23"/>
  <c r="M15" i="23"/>
  <c r="N15" i="23"/>
  <c r="C15" i="23"/>
  <c r="D14" i="23"/>
  <c r="E14" i="23"/>
  <c r="F14" i="23"/>
  <c r="G14" i="23"/>
  <c r="H14" i="23"/>
  <c r="I14" i="23"/>
  <c r="J14" i="23"/>
  <c r="K14" i="23"/>
  <c r="L14" i="23"/>
  <c r="M14" i="23"/>
  <c r="N14" i="23"/>
  <c r="C14" i="23"/>
  <c r="M13" i="23"/>
  <c r="K13" i="23"/>
  <c r="H13" i="23"/>
  <c r="F13" i="23"/>
  <c r="D13" i="23"/>
  <c r="E13" i="23"/>
  <c r="G13" i="23"/>
  <c r="I13" i="23"/>
  <c r="J13" i="23"/>
  <c r="L13" i="23"/>
  <c r="N13" i="23"/>
  <c r="C13" i="23"/>
  <c r="D12" i="23"/>
  <c r="E12" i="23"/>
  <c r="F12" i="23"/>
  <c r="G12" i="23"/>
  <c r="H12" i="23"/>
  <c r="I12" i="23"/>
  <c r="J12" i="23"/>
  <c r="K12" i="23"/>
  <c r="L12" i="23"/>
  <c r="M12" i="23"/>
  <c r="N12" i="23"/>
  <c r="C12" i="23"/>
  <c r="D11" i="23"/>
  <c r="E11" i="23"/>
  <c r="F11" i="23"/>
  <c r="G11" i="23"/>
  <c r="H11" i="23"/>
  <c r="I11" i="23"/>
  <c r="J11" i="23"/>
  <c r="K11" i="23"/>
  <c r="L11" i="23"/>
  <c r="M11" i="23"/>
  <c r="N11" i="23"/>
  <c r="C11" i="23"/>
  <c r="D10" i="23"/>
  <c r="E10" i="23"/>
  <c r="F10" i="23"/>
  <c r="G10" i="23"/>
  <c r="H10" i="23"/>
  <c r="I10" i="23"/>
  <c r="J10" i="23"/>
  <c r="K10" i="23"/>
  <c r="L10" i="23"/>
  <c r="M10" i="23"/>
  <c r="N10" i="23"/>
  <c r="C10" i="23"/>
  <c r="D9" i="23"/>
  <c r="E9" i="23"/>
  <c r="F9" i="23"/>
  <c r="G9" i="23"/>
  <c r="H9" i="23"/>
  <c r="I9" i="23"/>
  <c r="J9" i="23"/>
  <c r="K9" i="23"/>
  <c r="L9" i="23"/>
  <c r="M9" i="23"/>
  <c r="N9" i="23"/>
  <c r="C9" i="23"/>
  <c r="D8" i="23"/>
  <c r="E8" i="23"/>
  <c r="F8" i="23"/>
  <c r="G8" i="23"/>
  <c r="H8" i="23"/>
  <c r="I8" i="23"/>
  <c r="J8" i="23"/>
  <c r="K8" i="23"/>
  <c r="L8" i="23"/>
  <c r="M8" i="23"/>
  <c r="N8" i="23"/>
  <c r="C8" i="23"/>
  <c r="D7" i="23"/>
  <c r="E7" i="23"/>
  <c r="F7" i="23"/>
  <c r="G7" i="23"/>
  <c r="H7" i="23"/>
  <c r="I7" i="23"/>
  <c r="J7" i="23"/>
  <c r="K7" i="23"/>
  <c r="L7" i="23"/>
  <c r="M7" i="23"/>
  <c r="N7" i="23"/>
  <c r="C7" i="23"/>
  <c r="D6" i="23"/>
  <c r="E6" i="23"/>
  <c r="F6" i="23"/>
  <c r="G6" i="23"/>
  <c r="H6" i="23"/>
  <c r="I6" i="23"/>
  <c r="J6" i="23"/>
  <c r="K6" i="23"/>
  <c r="L6" i="23"/>
  <c r="M6" i="23"/>
  <c r="N6" i="23"/>
  <c r="C6" i="23"/>
  <c r="D5" i="23"/>
  <c r="E5" i="23"/>
  <c r="F5" i="23"/>
  <c r="G5" i="23"/>
  <c r="H5" i="23"/>
  <c r="I5" i="23"/>
  <c r="J5" i="23"/>
  <c r="K5" i="23"/>
  <c r="L5" i="23"/>
  <c r="M5" i="23"/>
  <c r="N5" i="23"/>
  <c r="C5" i="23"/>
  <c r="N4" i="23"/>
  <c r="D4" i="23"/>
  <c r="E4" i="23"/>
  <c r="F4" i="23"/>
  <c r="G4" i="23"/>
  <c r="H4" i="23"/>
  <c r="I4" i="23"/>
  <c r="J4" i="23"/>
  <c r="K4" i="23"/>
  <c r="L4" i="23"/>
  <c r="M4" i="23"/>
  <c r="C4" i="23"/>
  <c r="D3" i="23"/>
  <c r="E3" i="23"/>
  <c r="F3" i="23"/>
  <c r="G3" i="23"/>
  <c r="H3" i="23"/>
  <c r="I3" i="23"/>
  <c r="J3" i="23"/>
  <c r="K3" i="23"/>
  <c r="L3" i="23"/>
  <c r="M3" i="23"/>
  <c r="N3" i="23"/>
  <c r="C3" i="23"/>
</calcChain>
</file>

<file path=xl/sharedStrings.xml><?xml version="1.0" encoding="utf-8"?>
<sst xmlns="http://schemas.openxmlformats.org/spreadsheetml/2006/main" count="297" uniqueCount="179">
  <si>
    <t>Type</t>
  </si>
  <si>
    <t>S No</t>
  </si>
  <si>
    <t xml:space="preserve">Quality Indicator </t>
  </si>
  <si>
    <t>Formula</t>
  </si>
  <si>
    <t xml:space="preserve">Frequency </t>
  </si>
  <si>
    <t xml:space="preserve">source of data </t>
  </si>
  <si>
    <t>Productivity</t>
  </si>
  <si>
    <t>Monthly</t>
  </si>
  <si>
    <t>Efficiency</t>
  </si>
  <si>
    <t>Clinical care and safety</t>
  </si>
  <si>
    <t>Service Quality Indicator</t>
  </si>
  <si>
    <t>Significance</t>
  </si>
  <si>
    <t>ANC Register</t>
  </si>
  <si>
    <t>Record of Patient Feedbacks</t>
  </si>
  <si>
    <t>Time Motion Study</t>
  </si>
  <si>
    <t>Mid night census</t>
  </si>
  <si>
    <t>Stock Register</t>
  </si>
  <si>
    <t>Average length of stay</t>
  </si>
  <si>
    <t>Indicator of Quality of Clinical care and infection control practices</t>
  </si>
  <si>
    <t>Admission /Discharge Register</t>
  </si>
  <si>
    <t>OT Register</t>
  </si>
  <si>
    <t>Indicator for Quality of infection control practices in OT</t>
  </si>
  <si>
    <t>Infection control monitoring report</t>
  </si>
  <si>
    <t>Indicator of service quality and patient satisfaction with treatment and stay in IPD</t>
  </si>
  <si>
    <t>Indicator of patient satisfaction in IPD</t>
  </si>
  <si>
    <t xml:space="preserve">Mean of scores given by each patients in Patient satisfaction survey for indoor patients done each month on statistically adequate sample (at least 30)                                                                    </t>
  </si>
  <si>
    <t>Lab Register</t>
  </si>
  <si>
    <t>Bed Occupancy Rate</t>
  </si>
  <si>
    <t>Indicator for Utilization of Hospital Indoor services</t>
  </si>
  <si>
    <t>OPD Register</t>
  </si>
  <si>
    <t>Referral Register</t>
  </si>
  <si>
    <t>Admission and Discharge Register</t>
  </si>
  <si>
    <t>Indicator for efficiency of clinical process</t>
  </si>
  <si>
    <t>Numerator</t>
  </si>
  <si>
    <t>Denominator</t>
  </si>
  <si>
    <t>Mean of waiting time for the derived sample observed in time motion study done at peak hours on sample basis (at least  5% patients but not less than 30)</t>
  </si>
  <si>
    <t>Total deliveries conducted</t>
  </si>
  <si>
    <r>
      <t xml:space="preserve">Sum of </t>
    </r>
    <r>
      <rPr>
        <i/>
        <sz val="11"/>
        <color theme="1"/>
        <rFont val="Calibri"/>
        <family val="2"/>
        <scheme val="minor"/>
      </rPr>
      <t xml:space="preserve">average satisfaction score </t>
    </r>
    <r>
      <rPr>
        <sz val="11"/>
        <color theme="1"/>
        <rFont val="Calibri"/>
        <family val="2"/>
        <scheme val="minor"/>
      </rPr>
      <t>of each respondent
(Average satisfaction score = sum total of scores of attributes/number of total attributes)</t>
    </r>
  </si>
  <si>
    <t>Total number of respondents</t>
  </si>
  <si>
    <t>Total number of patients attended during the month
Inclusion:- Both OPD and IPD cases</t>
  </si>
  <si>
    <t>Total admission in the facility</t>
  </si>
  <si>
    <t>Total number of discharges.
Inclusion:- Normal discharge, LAMA, Abscond, Referral, deaths</t>
  </si>
  <si>
    <t>Total number of LAMA patients from the facility
Exclusion:- Abscond and referral cases</t>
  </si>
  <si>
    <t>Total number of Surgical site infection detected (Any purulent discharge,absess, spreading cellulitis at surgical site during the month after the surgery)</t>
  </si>
  <si>
    <t>Total number of surgeries conducted (major &amp; minor surgeries)</t>
  </si>
  <si>
    <t>(Total number of surgical site infection detected*100/Total number of surgeries Conducted)</t>
  </si>
  <si>
    <t xml:space="preserve">Total Patient bed days
(Midnight head count of each day added for the month of all patients)
</t>
  </si>
  <si>
    <t>Product of Total number of functional beds in the hospital and days in the month</t>
  </si>
  <si>
    <t>Total Patient bed days /Total Discharges</t>
  </si>
  <si>
    <t xml:space="preserve">(No. of LAMA Patients from the facility*100/Total no. of admission)
</t>
  </si>
  <si>
    <t>Total number of patients attended in OPD</t>
  </si>
  <si>
    <t xml:space="preserve">Total number of doctors available in the hospital
Inclusion: Regular, contractual, Part Time
Exclusion:- Doctors not engaged in OPD like MS, Radiologist, Microbiologist </t>
  </si>
  <si>
    <t>Total number of Patient consulted in  OPD/Total number of doctor appointed for OPD</t>
  </si>
  <si>
    <t>Indicator for measuring efficiency of Doctors in OPD</t>
  </si>
  <si>
    <t>Indicator for Utilization of blood Storage centre</t>
  </si>
  <si>
    <t xml:space="preserve">Mean of scores given by each patients in Patient satisfaction survey for outdoor patients done each month on statistically adequate sample (at least 30)                                                                    </t>
  </si>
  <si>
    <t>Indicator of patient satisfaction in OPD</t>
  </si>
  <si>
    <t>KEY PERFORMANCE INDICATORS FOR CHC</t>
  </si>
  <si>
    <t>Percentage of cases of High Risk Pregnancy/obstetric complication out of total registered pregnancies at FRU</t>
  </si>
  <si>
    <t>Total number of high risk pregnancies registered at the facility
Inclusion:-Severe Anaemia ,PPH, PIH/Eclampsia/Pre Eclampsia, Retained Placenta, HIV Positive Pregnant women, Septic Cases, Obstructed labour including C- Section 
Exclude:- Referral without any interventions</t>
  </si>
  <si>
    <t>Total ANC registration</t>
  </si>
  <si>
    <t>Utilization of ANC services for complicated deliveries</t>
  </si>
  <si>
    <t>Lab test done per thousand patients</t>
  </si>
  <si>
    <t>Total number of tests done for both OPD and IPD  patients</t>
  </si>
  <si>
    <t>Indicator to measure Utilization of laboratory services</t>
  </si>
  <si>
    <t>Total number of C-section delivery conducted.</t>
  </si>
  <si>
    <t>To check utilization of Hospital for C-section deliveries</t>
  </si>
  <si>
    <t xml:space="preserve">Total number of new born babies admission at NBSU
</t>
  </si>
  <si>
    <t>Total live births in the facility</t>
  </si>
  <si>
    <t>NBSU register</t>
  </si>
  <si>
    <t>To check utilization of NBSU</t>
  </si>
  <si>
    <t>Blood transfusion Register</t>
  </si>
  <si>
    <t>OPD Per doctor</t>
  </si>
  <si>
    <t>Total registered patients at emergency</t>
  </si>
  <si>
    <t>Emergency register</t>
  </si>
  <si>
    <t>Indicator to measure efficiency of A&amp;E department of hospital for critical emergencies cases.</t>
  </si>
  <si>
    <t>Percentage of AEFI cases reported</t>
  </si>
  <si>
    <t>Total number of AEFI cases reported</t>
  </si>
  <si>
    <t>Immunization and AEFI records</t>
  </si>
  <si>
    <t>Indicator to measure clinical care of immunization services</t>
  </si>
  <si>
    <t>DOT register</t>
  </si>
  <si>
    <t>Indicator to measure clinical care at DOT centre</t>
  </si>
  <si>
    <t>Patient Satisfaction Score (OPD)</t>
  </si>
  <si>
    <t>Time lag for a patient from entering in queue for OPD Consultation to finally get consultation from doctor</t>
  </si>
  <si>
    <t>To observe consultation time at OPD</t>
  </si>
  <si>
    <t>Percentage of new-born admitted to NBSU out of total live births at facility</t>
  </si>
  <si>
    <t>Total number of specialist appointed at the facility
Inclusion:- Gynaecologist, Paediatrician, Anaesthetic</t>
  </si>
  <si>
    <t>Total number of major surgeries done (except LSCS)</t>
  </si>
  <si>
    <t>Death Rate 
(Include all deaths)</t>
  </si>
  <si>
    <t>Total no. of admissions in a hospital</t>
  </si>
  <si>
    <t>Death Register, Admission register</t>
  </si>
  <si>
    <t xml:space="preserve">Total no. of deaths occurred in a hospital
</t>
  </si>
  <si>
    <t>Family Planning Indicators (as per HMIS reporting)</t>
  </si>
  <si>
    <t>LaQshya Indicators
(As per Annexure 'C of LaQshya Guidelines)</t>
  </si>
  <si>
    <t>Patient Satisfaction Score for IPD</t>
  </si>
  <si>
    <t>Indicator to check preparedness of OT</t>
  </si>
  <si>
    <t>(Total number of lab tests done*1000/Total number of patients attended)</t>
  </si>
  <si>
    <t>Total number of complicated pregnancies registered at the facility*100/Total ANC registration</t>
  </si>
  <si>
    <t>Total number of C-section deliveries conducted*100/ Total number of deliveries conducted</t>
  </si>
  <si>
    <t>Total number of NCD cases managed in OPD</t>
  </si>
  <si>
    <t>Total number of cases managed in OPD</t>
  </si>
  <si>
    <t>Total number of NCD cases managed in OPD*100/Total number of cases managed in OPD</t>
  </si>
  <si>
    <t>Preparation of OPD to manage NCD cases</t>
  </si>
  <si>
    <t>Percentage of NCD Cases managed in OPD</t>
  </si>
  <si>
    <t>Total new-born admission in NBSU*100/Total live births</t>
  </si>
  <si>
    <t>Total number of critical emergencies cases attended*100/ Total registration at emergency</t>
  </si>
  <si>
    <t xml:space="preserve">Product of total no. of drugs as per EML and days in the month
</t>
  </si>
  <si>
    <t>Pecentage of Emergency call attended per specialist per month (8 PM to 8 AM)</t>
  </si>
  <si>
    <t>Total number of emergency call attended by specialist per month (8 PM to 8 AM)</t>
  </si>
  <si>
    <t>Indicator to measure efficiency of speciality services at night</t>
  </si>
  <si>
    <t>Total number of emergency call attended by specialist (8 PM to 8 AM)/Total number of specialist appointed</t>
  </si>
  <si>
    <t>Percentage of cases on DOTs completed the treatment successfully</t>
  </si>
  <si>
    <t>Consultation time in OPD (average)</t>
  </si>
  <si>
    <t>Total number of critical emergency cases registered in emergency department
Inclusion:- Snake bites, Trauma, CVA</t>
  </si>
  <si>
    <t xml:space="preserve">Total admission in the facility
</t>
  </si>
  <si>
    <r>
      <t xml:space="preserve">No of cases referred out from the hospital*100/                                   Total no. of cases </t>
    </r>
    <r>
      <rPr>
        <sz val="11"/>
        <rFont val="Calibri"/>
        <family val="2"/>
        <scheme val="minor"/>
      </rPr>
      <t xml:space="preserve">admitted 
</t>
    </r>
  </si>
  <si>
    <r>
      <t xml:space="preserve">Total </t>
    </r>
    <r>
      <rPr>
        <sz val="11"/>
        <color theme="1"/>
        <rFont val="Calibri"/>
        <family val="2"/>
        <scheme val="minor"/>
      </rPr>
      <t>tuberculosis cases registered under a national tuberculosis control programme</t>
    </r>
  </si>
  <si>
    <t>Percentage of Stock outs as per EML</t>
  </si>
  <si>
    <t>Percentage of referrals  out of Total registered patient</t>
  </si>
  <si>
    <t xml:space="preserve">Total number of patients referred from the facility
Inclusion:- Emergency and indoor cases
Exclusion:- Referral from LAMA &amp; absconding
</t>
  </si>
  <si>
    <t>Total number of blood units transfused at the facility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</si>
  <si>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</si>
  <si>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</si>
  <si>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</si>
  <si>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</si>
  <si>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</si>
  <si>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</si>
  <si>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</si>
  <si>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</si>
  <si>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</si>
  <si>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</si>
  <si>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</si>
  <si>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</si>
  <si>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Percentage of Surgical site infection </t>
  </si>
  <si>
    <t>Percentage of Left against Medical advice (LAMA) cases</t>
  </si>
  <si>
    <t>(Total Patient bed days /Functional beds*days in month)</t>
  </si>
  <si>
    <t xml:space="preserve">Percentage of LSCS </t>
  </si>
  <si>
    <t>Total number of surgeries done (major &amp; minor surgeries)</t>
  </si>
  <si>
    <t xml:space="preserve">Percentage of Critical emergencies cases (Snake bites, Trauma, CVA) </t>
  </si>
  <si>
    <t xml:space="preserve">Total no. of deaths occurred in a hospital/ Total no. of admissions in a hospital </t>
  </si>
  <si>
    <t>Total number of major surgeries done (except LSCS)/  Total number of surgeries conducted (major &amp; minor surgeries)</t>
  </si>
  <si>
    <t xml:space="preserve">Total Patient bed days </t>
  </si>
  <si>
    <t>Percentage of cases of High Risk Pregnancy/obstetric complication treated</t>
  </si>
  <si>
    <t>LSCS Rate</t>
  </si>
  <si>
    <t xml:space="preserve">LSCS Rate </t>
  </si>
  <si>
    <r>
      <t xml:space="preserve">Total number of blood </t>
    </r>
    <r>
      <rPr>
        <sz val="11"/>
        <color theme="1"/>
        <rFont val="Calibri"/>
        <family val="2"/>
        <scheme val="minor"/>
      </rPr>
      <t>units transfused /Total Admission</t>
    </r>
  </si>
  <si>
    <t>Percentage of cases on DOTS completed the treatment successfully</t>
  </si>
  <si>
    <r>
      <t xml:space="preserve">Total no. of Stock out days of </t>
    </r>
    <r>
      <rPr>
        <sz val="11"/>
        <color theme="1"/>
        <rFont val="Calibri"/>
        <family val="2"/>
        <scheme val="minor"/>
      </rPr>
      <t xml:space="preserve">essential &amp; vital drugs of  EML*100/ Total no. of  drugs*Days in Month 
</t>
    </r>
  </si>
  <si>
    <t xml:space="preserve">Total no. of respondents (adequate sample at least 30) </t>
  </si>
  <si>
    <t>Sum of total waiting time (in minutes) observed in time motion study done at peak hours on sample basis (at least  5% patients but not less than 30)</t>
  </si>
  <si>
    <t>Total no. of  patients  observed (at least  5% patients but not less than 30)</t>
  </si>
  <si>
    <t>Consultation time in OPD (average) (in minutes)</t>
  </si>
  <si>
    <t xml:space="preserve"> </t>
  </si>
  <si>
    <t>Productivity  Indicators</t>
  </si>
  <si>
    <t>Efficiency Indicator</t>
  </si>
  <si>
    <t>Graphical Representation of Key performance Indicators for Community Health Centre</t>
  </si>
  <si>
    <t>Functional beds</t>
  </si>
  <si>
    <t>Total number of high risk pregnancies registered at the facility</t>
  </si>
  <si>
    <t>Total number of C-section delivery conducted</t>
  </si>
  <si>
    <t>Total number of new born babies admission at NBSU</t>
  </si>
  <si>
    <t xml:space="preserve">Total number of patients referred from the facility
Inclusion:- Emergency and indoor cases
Exclusion:- Referral from OPD/LAMA &amp; absconding
</t>
  </si>
  <si>
    <t>Total no. of  drugs as per EML</t>
  </si>
  <si>
    <t>Total number of Surgical site infection detected</t>
  </si>
  <si>
    <r>
      <t>Total</t>
    </r>
    <r>
      <rPr>
        <sz val="11"/>
        <color theme="1"/>
        <rFont val="Calibri"/>
        <family val="2"/>
        <scheme val="minor"/>
      </rPr>
      <t xml:space="preserve"> tuberculosis cases registered under a national tuberculosis control programme</t>
    </r>
  </si>
  <si>
    <t>Name of the Indicator</t>
  </si>
  <si>
    <t>Numerator/Denominator</t>
  </si>
  <si>
    <t xml:space="preserve">Sum of average satisfaction score (Average satisfaction score = sum total of scores of attributes/number of total attributes for each respondent of the sample)                                                   </t>
  </si>
  <si>
    <t>Labour Room Register/OT register</t>
  </si>
  <si>
    <t>No. of Blood units transfused out of total admission</t>
  </si>
  <si>
    <t>No. of major surgeries done (except LSCS) out of total surgeries conducted</t>
  </si>
  <si>
    <t xml:space="preserve">Total stock outs  as per EML each day added for the month 
</t>
  </si>
  <si>
    <r>
      <t xml:space="preserve">Indicator to measure efficiency of Hospital to ensure availability of </t>
    </r>
    <r>
      <rPr>
        <sz val="11"/>
        <color rgb="FF7030A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drugs </t>
    </r>
    <r>
      <rPr>
        <sz val="11"/>
        <rFont val="Calibri"/>
        <family val="2"/>
        <scheme val="minor"/>
      </rPr>
      <t>as per EML</t>
    </r>
  </si>
  <si>
    <t xml:space="preserve">Total stock outs  as per EML each day added for the month </t>
  </si>
  <si>
    <t>Call Register</t>
  </si>
  <si>
    <t>Total number of immunization done</t>
  </si>
  <si>
    <t>Total number of AEFI cases reported*100/Total number of immunization done</t>
  </si>
  <si>
    <t xml:space="preserve">Total number of TB cases who were successfully treated TB treatment, with or without bacteriological evidence of success </t>
  </si>
  <si>
    <t>Total number of TB cases who were successfully treated TB treatment, with or without bacteriological evidence of success *100/Total tuberculosis cases registered under RNTCP</t>
  </si>
  <si>
    <t>Yes/No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</si>
</sst>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 (Body)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FB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03">
    <xf numFmtId="0" fontId="0" fillId="0" borderId="0" xfId="0"/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0" xfId="0" applyFont="1"/>
    <xf numFmtId="0" fontId="0" fillId="2" borderId="0" xfId="0" applyFill="1"/>
    <xf numFmtId="0" fontId="6" fillId="2" borderId="0" xfId="0" applyFont="1" applyFill="1" applyAlignment="1">
      <alignment vertical="center" wrapText="1"/>
    </xf>
    <xf numFmtId="0" fontId="0" fillId="4" borderId="0" xfId="0" applyFill="1"/>
    <xf numFmtId="0" fontId="0" fillId="5" borderId="0" xfId="0" applyFill="1"/>
    <xf numFmtId="165" fontId="0" fillId="4" borderId="1" xfId="0" applyNumberFormat="1" applyFill="1" applyBorder="1"/>
    <xf numFmtId="165" fontId="0" fillId="5" borderId="1" xfId="0" applyNumberFormat="1" applyFill="1" applyBorder="1"/>
    <xf numFmtId="164" fontId="0" fillId="4" borderId="1" xfId="0" applyNumberFormat="1" applyFill="1" applyBorder="1"/>
    <xf numFmtId="164" fontId="0" fillId="5" borderId="1" xfId="0" applyNumberFormat="1" applyFill="1" applyBorder="1"/>
    <xf numFmtId="0" fontId="0" fillId="4" borderId="1" xfId="0" applyFill="1" applyBorder="1"/>
    <xf numFmtId="0" fontId="0" fillId="5" borderId="1" xfId="0" applyFill="1" applyBorder="1"/>
    <xf numFmtId="165" fontId="0" fillId="4" borderId="1" xfId="1" applyNumberFormat="1" applyFont="1" applyFill="1" applyBorder="1"/>
    <xf numFmtId="165" fontId="0" fillId="5" borderId="1" xfId="1" applyNumberFormat="1" applyFont="1" applyFill="1" applyBorder="1"/>
    <xf numFmtId="164" fontId="0" fillId="4" borderId="1" xfId="1" applyNumberFormat="1" applyFont="1" applyFill="1" applyBorder="1"/>
    <xf numFmtId="164" fontId="0" fillId="5" borderId="1" xfId="1" applyNumberFormat="1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6" fillId="4" borderId="3" xfId="0" applyFont="1" applyFill="1" applyBorder="1" applyAlignment="1">
      <alignment horizontal="center" vertical="top"/>
    </xf>
    <xf numFmtId="0" fontId="6" fillId="5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8" fillId="0" borderId="6" xfId="0" applyFont="1" applyBorder="1" applyAlignment="1">
      <alignment horizontal="left" vertical="top" wrapText="1"/>
    </xf>
    <xf numFmtId="0" fontId="0" fillId="4" borderId="6" xfId="0" applyFill="1" applyBorder="1"/>
    <xf numFmtId="0" fontId="0" fillId="5" borderId="6" xfId="0" applyFill="1" applyBorder="1"/>
    <xf numFmtId="0" fontId="0" fillId="12" borderId="1" xfId="0" applyFill="1" applyBorder="1" applyAlignment="1">
      <alignment horizontal="center" vertical="top"/>
    </xf>
    <xf numFmtId="0" fontId="0" fillId="12" borderId="0" xfId="0" applyFill="1"/>
    <xf numFmtId="0" fontId="0" fillId="13" borderId="1" xfId="0" applyFill="1" applyBorder="1" applyAlignment="1">
      <alignment horizontal="center" vertical="top"/>
    </xf>
    <xf numFmtId="0" fontId="0" fillId="13" borderId="0" xfId="0" applyFill="1"/>
    <xf numFmtId="0" fontId="6" fillId="0" borderId="0" xfId="0" applyFont="1" applyAlignment="1">
      <alignment horizontal="left" vertical="center"/>
    </xf>
    <xf numFmtId="0" fontId="0" fillId="13" borderId="13" xfId="0" applyFill="1" applyBorder="1" applyAlignment="1">
      <alignment horizontal="center" vertical="top"/>
    </xf>
    <xf numFmtId="0" fontId="0" fillId="12" borderId="6" xfId="0" applyFill="1" applyBorder="1" applyAlignment="1">
      <alignment horizontal="center" vertical="top"/>
    </xf>
    <xf numFmtId="0" fontId="0" fillId="13" borderId="6" xfId="0" applyFill="1" applyBorder="1" applyAlignment="1">
      <alignment horizontal="center" vertical="top"/>
    </xf>
    <xf numFmtId="0" fontId="0" fillId="13" borderId="15" xfId="0" applyFill="1" applyBorder="1" applyAlignment="1">
      <alignment horizontal="center" vertical="top"/>
    </xf>
    <xf numFmtId="0" fontId="0" fillId="12" borderId="1" xfId="0" applyFill="1" applyBorder="1"/>
    <xf numFmtId="0" fontId="0" fillId="13" borderId="1" xfId="0" applyFill="1" applyBorder="1"/>
    <xf numFmtId="0" fontId="0" fillId="13" borderId="13" xfId="0" applyFill="1" applyBorder="1"/>
    <xf numFmtId="0" fontId="8" fillId="14" borderId="1" xfId="0" applyFont="1" applyFill="1" applyBorder="1" applyAlignment="1">
      <alignment horizontal="left" vertical="center" wrapText="1"/>
    </xf>
    <xf numFmtId="0" fontId="6" fillId="1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vertical="top" wrapText="1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  <xf numFmtId="0" fontId="1" fillId="11" borderId="5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0" fillId="3" borderId="2" xfId="0" applyFont="1" applyFill="1" applyBorder="1"/>
    <xf numFmtId="0" fontId="10" fillId="3" borderId="3" xfId="0" applyFont="1" applyFill="1" applyBorder="1" applyAlignment="1">
      <alignment horizontal="left" vertical="center"/>
    </xf>
    <xf numFmtId="0" fontId="10" fillId="5" borderId="3" xfId="0" applyFont="1" applyFill="1" applyBorder="1"/>
    <xf numFmtId="0" fontId="10" fillId="12" borderId="3" xfId="0" applyFont="1" applyFill="1" applyBorder="1" applyAlignment="1">
      <alignment horizontal="center" vertical="top"/>
    </xf>
    <xf numFmtId="0" fontId="10" fillId="13" borderId="3" xfId="0" applyFont="1" applyFill="1" applyBorder="1" applyAlignment="1">
      <alignment horizontal="center"/>
    </xf>
    <xf numFmtId="0" fontId="10" fillId="12" borderId="3" xfId="0" applyFont="1" applyFill="1" applyBorder="1" applyAlignment="1">
      <alignment horizontal="center"/>
    </xf>
    <xf numFmtId="0" fontId="10" fillId="13" borderId="4" xfId="0" applyFont="1" applyFill="1" applyBorder="1" applyAlignment="1">
      <alignment horizontal="center"/>
    </xf>
    <xf numFmtId="0" fontId="10" fillId="0" borderId="0" xfId="0" applyFont="1"/>
    <xf numFmtId="0" fontId="2" fillId="12" borderId="1" xfId="0" applyFont="1" applyFill="1" applyBorder="1" applyAlignment="1">
      <alignment horizontal="center" vertical="top" wrapText="1"/>
    </xf>
    <xf numFmtId="0" fontId="12" fillId="12" borderId="2" xfId="0" applyFont="1" applyFill="1" applyBorder="1" applyAlignment="1">
      <alignment horizontal="center" vertical="center" wrapText="1"/>
    </xf>
    <xf numFmtId="0" fontId="12" fillId="12" borderId="3" xfId="0" applyFont="1" applyFill="1" applyBorder="1" applyAlignment="1">
      <alignment horizontal="center" vertical="center" wrapText="1"/>
    </xf>
    <xf numFmtId="0" fontId="12" fillId="12" borderId="4" xfId="0" applyFont="1" applyFill="1" applyBorder="1" applyAlignment="1">
      <alignment horizontal="center" vertical="center" wrapText="1"/>
    </xf>
    <xf numFmtId="0" fontId="2" fillId="14" borderId="5" xfId="0" applyFont="1" applyFill="1" applyBorder="1" applyAlignment="1">
      <alignment horizontal="center" vertical="top" wrapText="1"/>
    </xf>
    <xf numFmtId="0" fontId="2" fillId="16" borderId="7" xfId="0" applyFont="1" applyFill="1" applyBorder="1" applyAlignment="1">
      <alignment horizontal="center" vertical="top" wrapText="1"/>
    </xf>
    <xf numFmtId="0" fontId="2" fillId="16" borderId="8" xfId="0" applyFont="1" applyFill="1" applyBorder="1" applyAlignment="1">
      <alignment horizontal="center" vertical="top" wrapText="1"/>
    </xf>
    <xf numFmtId="0" fontId="2" fillId="16" borderId="9" xfId="0" applyFont="1" applyFill="1" applyBorder="1" applyAlignment="1">
      <alignment horizontal="center" vertical="top" wrapText="1"/>
    </xf>
    <xf numFmtId="0" fontId="2" fillId="5" borderId="10" xfId="0" applyFont="1" applyFill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center" vertical="top" wrapText="1"/>
    </xf>
    <xf numFmtId="0" fontId="11" fillId="16" borderId="5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1" fillId="14" borderId="5" xfId="0" applyFont="1" applyFill="1" applyBorder="1" applyAlignment="1">
      <alignment horizontal="center" vertical="center" wrapText="1"/>
    </xf>
    <xf numFmtId="0" fontId="11" fillId="14" borderId="14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14" borderId="1" xfId="0" applyFont="1" applyFill="1" applyBorder="1" applyAlignment="1">
      <alignment horizontal="left" vertical="center" wrapText="1"/>
    </xf>
    <xf numFmtId="0" fontId="8" fillId="1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" fillId="6" borderId="0" xfId="0" applyFont="1" applyFill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9" fontId="0" fillId="4" borderId="1" xfId="1" applyFont="1" applyFill="1" applyBorder="1"/>
    <xf numFmtId="9" fontId="0" fillId="5" borderId="1" xfId="1" applyFont="1" applyFill="1" applyBorder="1"/>
    <xf numFmtId="0" fontId="6" fillId="5" borderId="4" xfId="0" applyFont="1" applyFill="1" applyBorder="1" applyAlignment="1">
      <alignment horizontal="center"/>
    </xf>
    <xf numFmtId="9" fontId="0" fillId="5" borderId="13" xfId="1" applyFont="1" applyFill="1" applyBorder="1"/>
    <xf numFmtId="165" fontId="0" fillId="5" borderId="13" xfId="0" applyNumberFormat="1" applyFill="1" applyBorder="1"/>
    <xf numFmtId="164" fontId="0" fillId="5" borderId="13" xfId="0" applyNumberFormat="1" applyFill="1" applyBorder="1"/>
    <xf numFmtId="0" fontId="0" fillId="5" borderId="13" xfId="0" applyFill="1" applyBorder="1"/>
    <xf numFmtId="165" fontId="0" fillId="5" borderId="13" xfId="1" applyNumberFormat="1" applyFont="1" applyFill="1" applyBorder="1"/>
    <xf numFmtId="164" fontId="0" fillId="5" borderId="13" xfId="1" applyNumberFormat="1" applyFont="1" applyFill="1" applyBorder="1"/>
    <xf numFmtId="0" fontId="0" fillId="5" borderId="15" xfId="0" applyFill="1" applyBorder="1"/>
  </cellXfs>
  <cellStyles count="2">
    <cellStyle name="Normal" xfId="0" builtinId="0"/>
    <cellStyle name="Per cent" xfId="1" builtinId="5"/>
  </cellStyles>
  <dxfs count="0"/>
  <tableStyles count="0" defaultTableStyle="TableStyleMedium9" defaultPivotStyle="PivotStyleLight16"/>
  <colors>
    <mruColors>
      <color rgb="FFF2FF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'Final Score'!$B$2</c:f>
              <c:strCache>
                <c:ptCount val="1"/>
                <c:pt idx="0">
                  <c:v>Bed Occupancy Rate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4"/>
              </a:outerShdw>
            </a:effectLst>
          </c:spPr>
          <c:marker>
            <c:symbol val="none"/>
          </c:marker>
          <c:dLbls>
            <c:spPr>
              <a:solidFill>
                <a:schemeClr val="accent4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'Final Score'!$C$1:$N$1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Score'!$C$2:$N$2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34-9E4A-A833-6B7BDF61374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431975568"/>
        <c:axId val="1243993695"/>
      </c:lineChart>
      <c:catAx>
        <c:axId val="143197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spc="3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3993695"/>
        <c:crosses val="autoZero"/>
        <c:auto val="1"/>
        <c:lblAlgn val="ctr"/>
        <c:lblOffset val="100"/>
        <c:noMultiLvlLbl val="0"/>
      </c:catAx>
      <c:valAx>
        <c:axId val="1243993695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431975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4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 sz="12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14676290463692"/>
          <c:y val="8.0138888888888898E-2"/>
          <c:w val="0.84291863517060373"/>
          <c:h val="0.64879228638086905"/>
        </c:manualLayout>
      </c:layout>
      <c:areaChart>
        <c:grouping val="stacked"/>
        <c:varyColors val="0"/>
        <c:ser>
          <c:idx val="0"/>
          <c:order val="0"/>
          <c:tx>
            <c:strRef>
              <c:f>'Final Score'!$B$11</c:f>
              <c:strCache>
                <c:ptCount val="1"/>
                <c:pt idx="0">
                  <c:v>OPD Per doctor</c:v>
                </c:pt>
              </c:strCache>
            </c:strRef>
          </c:tx>
          <c:spPr>
            <a:gradFill>
              <a:gsLst>
                <a:gs pos="0">
                  <a:schemeClr val="lt1">
                    <a:alpha val="50000"/>
                  </a:schemeClr>
                </a:gs>
                <a:gs pos="100000">
                  <a:schemeClr val="lt1">
                    <a:alpha val="0"/>
                  </a:schemeClr>
                </a:gs>
              </a:gsLst>
              <a:lin ang="5400000" scaled="0"/>
            </a:gradFill>
            <a:ln>
              <a:solidFill>
                <a:schemeClr val="accent2"/>
              </a:solidFill>
            </a:ln>
            <a:effectLst>
              <a:innerShdw dist="38100" dir="16200000">
                <a:schemeClr val="lt1"/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'Final Score'!$C$1:$N$1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Score'!$C$11:$N$11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97-4E41-888D-4FB67E8642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5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axId val="776472095"/>
        <c:axId val="776409247"/>
      </c:areaChart>
      <c:catAx>
        <c:axId val="77647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2">
                <a:lumMod val="40000"/>
                <a:lumOff val="60000"/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409247"/>
        <c:crosses val="autoZero"/>
        <c:auto val="1"/>
        <c:lblAlgn val="ctr"/>
        <c:lblOffset val="100"/>
        <c:noMultiLvlLbl val="0"/>
      </c:catAx>
      <c:valAx>
        <c:axId val="776409247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764720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accent2"/>
    </a:solidFill>
    <a:ln w="9525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'Final Score'!$B$14</c:f>
              <c:strCache>
                <c:ptCount val="1"/>
                <c:pt idx="0">
                  <c:v>Pecentage of Emergency call attended per specialist per month (8 PM to 8 AM)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'Final Score'!$C$1:$N$1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Score'!$C$14:$N$14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E-874B-B3AE-DAB04FA46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5922015"/>
        <c:axId val="1408914784"/>
      </c:barChart>
      <c:catAx>
        <c:axId val="775922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914784"/>
        <c:crosses val="autoZero"/>
        <c:auto val="1"/>
        <c:lblAlgn val="ctr"/>
        <c:lblOffset val="100"/>
        <c:noMultiLvlLbl val="0"/>
      </c:catAx>
      <c:valAx>
        <c:axId val="140891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5922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'Final Score'!$B$17</c:f>
              <c:strCache>
                <c:ptCount val="1"/>
                <c:pt idx="0">
                  <c:v>Death Rate 
(Include all deaths)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4"/>
              </a:outerShdw>
            </a:effectLst>
          </c:spPr>
          <c:marker>
            <c:symbol val="none"/>
          </c:marker>
          <c:cat>
            <c:strRef>
              <c:f>'Final Score'!$C$1:$N$1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Score'!$C$17:$N$17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9B-9345-AB2D-EFA35B02E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122375696"/>
        <c:axId val="1122551472"/>
      </c:lineChart>
      <c:catAx>
        <c:axId val="112237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551472"/>
        <c:crosses val="autoZero"/>
        <c:auto val="1"/>
        <c:lblAlgn val="ctr"/>
        <c:lblOffset val="100"/>
        <c:noMultiLvlLbl val="0"/>
      </c:catAx>
      <c:valAx>
        <c:axId val="1122551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3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4"/>
    </a:solidFill>
    <a:ln w="9525" cap="flat" cmpd="sng" algn="ctr">
      <a:solidFill>
        <a:schemeClr val="accent4"/>
      </a:solidFill>
      <a:round/>
    </a:ln>
    <a:effectLst/>
  </c:spPr>
  <c:txPr>
    <a:bodyPr/>
    <a:lstStyle/>
    <a:p>
      <a:pPr>
        <a:defRPr sz="105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1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'Final Score'!$B$18</c:f>
              <c:strCache>
                <c:ptCount val="1"/>
                <c:pt idx="0">
                  <c:v>Percentage of AEFI cases reported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delete val="1"/>
          </c:dLbls>
          <c:cat>
            <c:strRef>
              <c:f>'Final Score'!$C$1:$N$1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Score'!$C$18:$N$18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0-5F42-9AE7-3076F67A908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122616880"/>
        <c:axId val="1122330624"/>
      </c:barChart>
      <c:catAx>
        <c:axId val="112261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330624"/>
        <c:crosses val="autoZero"/>
        <c:auto val="1"/>
        <c:lblAlgn val="ctr"/>
        <c:lblOffset val="100"/>
        <c:noMultiLvlLbl val="0"/>
      </c:catAx>
      <c:valAx>
        <c:axId val="1122330624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616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'Final Score'!$B$22</c:f>
              <c:strCache>
                <c:ptCount val="1"/>
                <c:pt idx="0">
                  <c:v>Percentage of Left against Medical advice (LAMA) cases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2"/>
              </a:outerShdw>
            </a:effectLst>
          </c:spPr>
          <c:marker>
            <c:symbol val="none"/>
          </c:marker>
          <c:cat>
            <c:strRef>
              <c:f>'Final Score'!$C$1:$N$1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Score'!$C$22:$N$22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66-D649-852E-E7A290AEF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337069600"/>
        <c:axId val="1337698192"/>
      </c:lineChart>
      <c:catAx>
        <c:axId val="133706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7698192"/>
        <c:crosses val="autoZero"/>
        <c:auto val="1"/>
        <c:lblAlgn val="ctr"/>
        <c:lblOffset val="100"/>
        <c:noMultiLvlLbl val="0"/>
      </c:catAx>
      <c:valAx>
        <c:axId val="1337698192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7069600"/>
        <c:crosses val="autoZero"/>
        <c:crossBetween val="between"/>
      </c:valAx>
      <c:spPr>
        <a:solidFill>
          <a:schemeClr val="accent5">
            <a:lumMod val="7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9525" cap="flat" cmpd="sng" algn="ctr">
      <a:solidFill>
        <a:schemeClr val="accent2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Patient Satisfaction Score for IPD and OPD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'Final Score'!$B$23</c:f>
              <c:strCache>
                <c:ptCount val="1"/>
                <c:pt idx="0">
                  <c:v>Patient Satisfaction Score for IPD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'Final Score'!$C$1:$N$1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Score'!$C$23:$N$23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8D-454A-9930-4729F0D4E539}"/>
            </c:ext>
          </c:extLst>
        </c:ser>
        <c:ser>
          <c:idx val="1"/>
          <c:order val="1"/>
          <c:tx>
            <c:strRef>
              <c:f>'Final Score'!$B$24</c:f>
              <c:strCache>
                <c:ptCount val="1"/>
                <c:pt idx="0">
                  <c:v>Patient Satisfaction Score (OPD)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'Final Score'!$C$1:$N$1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Score'!$C$24:$N$24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8D-454A-9930-4729F0D4E53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93593024"/>
        <c:axId val="652863903"/>
      </c:barChart>
      <c:catAx>
        <c:axId val="119359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863903"/>
        <c:crosses val="autoZero"/>
        <c:auto val="1"/>
        <c:lblAlgn val="ctr"/>
        <c:lblOffset val="100"/>
        <c:noMultiLvlLbl val="0"/>
      </c:catAx>
      <c:valAx>
        <c:axId val="652863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35930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0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rgbClr val="FFFF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'Final Score'!$B$25</c:f>
              <c:strCache>
                <c:ptCount val="1"/>
                <c:pt idx="0">
                  <c:v>Consultation time in OPD (average) (in minutes)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'Final Score'!$C$1:$N$1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Score'!$C$25:$N$25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33-B941-BA04-573A9ACAF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583808"/>
        <c:axId val="1224491248"/>
      </c:lineChart>
      <c:catAx>
        <c:axId val="122458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4491248"/>
        <c:crosses val="autoZero"/>
        <c:auto val="1"/>
        <c:lblAlgn val="ctr"/>
        <c:lblOffset val="100"/>
        <c:noMultiLvlLbl val="0"/>
      </c:catAx>
      <c:valAx>
        <c:axId val="122449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458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2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rgbClr val="FFFF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'Final Score'!$B$4</c:f>
              <c:strCache>
                <c:ptCount val="1"/>
                <c:pt idx="0">
                  <c:v>Percentage of cases of High Risk Pregnancy/obstetric complication treated</c:v>
                </c:pt>
              </c:strCache>
            </c:strRef>
          </c:tx>
          <c:spPr>
            <a:noFill/>
            <a:ln w="9525" cap="flat" cmpd="sng" algn="ctr">
              <a:solidFill>
                <a:schemeClr val="accent6"/>
              </a:solidFill>
              <a:miter lim="800000"/>
            </a:ln>
            <a:effectLst>
              <a:glow rad="63500">
                <a:schemeClr val="accent6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'Final Score'!$C$1:$N$1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Score'!$C$4:$N$4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C-8D43-A3C0-8A47A80D0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1190720335"/>
        <c:axId val="777641423"/>
      </c:barChart>
      <c:catAx>
        <c:axId val="1190720335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641423"/>
        <c:crosses val="autoZero"/>
        <c:auto val="1"/>
        <c:lblAlgn val="ctr"/>
        <c:lblOffset val="100"/>
        <c:noMultiLvlLbl val="0"/>
      </c:catAx>
      <c:valAx>
        <c:axId val="77764142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720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1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'Final Score'!$B$5</c:f>
              <c:strCache>
                <c:ptCount val="1"/>
                <c:pt idx="0">
                  <c:v>LSCS Rate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'Final Score'!$C$1:$N$1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Score'!$C$5:$N$5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39-1B43-AE30-2E1DA70CDD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85755232"/>
        <c:axId val="1380063071"/>
      </c:lineChart>
      <c:catAx>
        <c:axId val="208575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0063071"/>
        <c:crosses val="autoZero"/>
        <c:auto val="1"/>
        <c:lblAlgn val="ctr"/>
        <c:lblOffset val="100"/>
        <c:noMultiLvlLbl val="0"/>
      </c:catAx>
      <c:valAx>
        <c:axId val="1380063071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208575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 b="1">
          <a:solidFill>
            <a:schemeClr val="tx1">
              <a:lumMod val="95000"/>
              <a:lumOff val="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all" spc="100" normalizeH="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'Final Score'!$B$6</c:f>
              <c:strCache>
                <c:ptCount val="1"/>
                <c:pt idx="0">
                  <c:v>Percentage of NCD Cases managed in OPD</c:v>
                </c:pt>
              </c:strCache>
            </c:strRef>
          </c:tx>
          <c:spPr>
            <a:pattFill prst="ltUpDiag">
              <a:fgClr>
                <a:schemeClr val="accent6"/>
              </a:fgClr>
              <a:bgClr>
                <a:schemeClr val="lt1"/>
              </a:bgClr>
            </a:pattFill>
            <a:ln>
              <a:noFill/>
            </a:ln>
            <a:effectLst/>
          </c:spPr>
          <c:invertIfNegative val="0"/>
          <c:cat>
            <c:strRef>
              <c:f>'Final Score'!$C$1:$N$1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Score'!$C$6:$N$6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5D-2F4D-AD57-2BEEE0E11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0"/>
        <c:axId val="947631039"/>
        <c:axId val="1628363920"/>
      </c:barChart>
      <c:catAx>
        <c:axId val="9476310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6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spc="150" normalizeH="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8363920"/>
        <c:crosses val="autoZero"/>
        <c:auto val="1"/>
        <c:lblAlgn val="ctr"/>
        <c:lblOffset val="100"/>
        <c:noMultiLvlLbl val="0"/>
      </c:catAx>
      <c:valAx>
        <c:axId val="1628363920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631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/>
    </a:solidFill>
    <a:ln w="9525" cap="flat" cmpd="sng" algn="ctr">
      <a:solidFill>
        <a:schemeClr val="accent6"/>
      </a:solidFill>
      <a:round/>
    </a:ln>
    <a:effectLst/>
  </c:spPr>
  <c:txPr>
    <a:bodyPr/>
    <a:lstStyle/>
    <a:p>
      <a:pPr>
        <a:defRPr sz="1100" b="1">
          <a:solidFill>
            <a:schemeClr val="tx1">
              <a:lumMod val="95000"/>
              <a:lumOff val="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of new-born admitted to NBSU </a:t>
            </a:r>
          </a:p>
        </c:rich>
      </c:tx>
      <c:layout>
        <c:manualLayout>
          <c:xMode val="edge"/>
          <c:yMode val="edge"/>
          <c:x val="0.1354582239720034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cap="all" spc="120" normalizeH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'Final Score'!$B$7</c:f>
              <c:strCache>
                <c:ptCount val="1"/>
                <c:pt idx="0">
                  <c:v>Percentage of new-born admitted to NBSU out of total live births at facility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'Final Score'!$C$1:$N$1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Score'!$C$7:$N$7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F-5542-BAEF-26BB665144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171246143"/>
        <c:axId val="1846906464"/>
      </c:barChart>
      <c:catAx>
        <c:axId val="11712461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6906464"/>
        <c:crosses val="autoZero"/>
        <c:auto val="1"/>
        <c:lblAlgn val="ctr"/>
        <c:lblOffset val="100"/>
        <c:noMultiLvlLbl val="0"/>
      </c:catAx>
      <c:valAx>
        <c:axId val="184690646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171246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'Final Score'!$B$9</c:f>
              <c:strCache>
                <c:ptCount val="1"/>
                <c:pt idx="0">
                  <c:v>No. of major surgeries done (except LSCS) out of total surgeries conducted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strRef>
              <c:f>'Final Score'!$C$1:$N$1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Score'!$C$9:$N$9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4A-8B4C-B68C-BA5E35153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851046880"/>
        <c:axId val="1873482000"/>
      </c:lineChart>
      <c:catAx>
        <c:axId val="185104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3482000"/>
        <c:crosses val="autoZero"/>
        <c:auto val="1"/>
        <c:lblAlgn val="ctr"/>
        <c:lblOffset val="100"/>
        <c:noMultiLvlLbl val="0"/>
      </c:catAx>
      <c:valAx>
        <c:axId val="1873482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1046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'Final Score'!$B$12</c:f>
              <c:strCache>
                <c:ptCount val="1"/>
                <c:pt idx="0">
                  <c:v>Percentage of Critical emergencies cases (Snake bites, Trauma, CVA) 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'Final Score'!$C$1:$N$1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Score'!$C$12:$N$12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D0-5C48-B231-1FAF0AC889E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07036591"/>
        <c:axId val="118808191"/>
      </c:lineChart>
      <c:catAx>
        <c:axId val="407036591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08191"/>
        <c:crosses val="autoZero"/>
        <c:auto val="1"/>
        <c:lblAlgn val="ctr"/>
        <c:lblOffset val="100"/>
        <c:noMultiLvlLbl val="0"/>
      </c:catAx>
      <c:valAx>
        <c:axId val="11880819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036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'Final Score'!$B$13</c:f>
              <c:strCache>
                <c:ptCount val="1"/>
                <c:pt idx="0">
                  <c:v>Percentage of Stock outs as per EML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'Final Score'!$C$1:$N$1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Score'!$C$13:$N$13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B9-B340-A688-526FAF0033F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88155216"/>
        <c:axId val="145749471"/>
      </c:lineChart>
      <c:catAx>
        <c:axId val="2088155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749471"/>
        <c:crosses val="autoZero"/>
        <c:auto val="1"/>
        <c:lblAlgn val="ctr"/>
        <c:lblOffset val="100"/>
        <c:noMultiLvlLbl val="0"/>
      </c:catAx>
      <c:valAx>
        <c:axId val="145749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815521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rgbClr val="FFFF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'Final Score'!$B$15</c:f>
              <c:strCache>
                <c:ptCount val="1"/>
                <c:pt idx="0">
                  <c:v>Average length of stay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'Final Score'!$C$1:$N$1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'Final Score'!$C$15:$N$15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5-6340-9491-966305C36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0633551"/>
        <c:axId val="2144401872"/>
      </c:lineChart>
      <c:catAx>
        <c:axId val="650633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4401872"/>
        <c:crosses val="autoZero"/>
        <c:auto val="1"/>
        <c:lblAlgn val="ctr"/>
        <c:lblOffset val="100"/>
        <c:noMultiLvlLbl val="0"/>
      </c:catAx>
      <c:valAx>
        <c:axId val="214440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0633551"/>
        <c:crosses val="autoZero"/>
        <c:crossBetween val="between"/>
      </c:valAx>
      <c:spPr>
        <a:solidFill>
          <a:schemeClr val="accent2">
            <a:lumMod val="20000"/>
            <a:lumOff val="8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1">
          <a:solidFill>
            <a:srgbClr val="FFFF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_xlchart.v2.7</cx:f>
      </cx:strDim>
      <cx:numDim type="val">
        <cx:f dir="row">_xlchart.v2.8</cx:f>
      </cx:numDim>
    </cx:data>
  </cx:chartData>
  <cx:chart>
    <cx:title pos="t" align="ctr" overlay="0">
      <cx:tx>
        <cx:txData>
          <cx:v>Lab Test Done per Thousand Patients</cx:v>
        </cx:txData>
      </cx:tx>
      <cx:txPr>
        <a:bodyPr vertOverflow="overflow" horzOverflow="overflow" wrap="square" lIns="0" tIns="0" rIns="0" bIns="0"/>
        <a:lstStyle/>
        <a:p>
          <a:pPr algn="ctr" rtl="0">
            <a:defRPr sz="1600" b="1" i="0">
              <a:solidFill>
                <a:schemeClr val="tx1">
                  <a:lumMod val="95000"/>
                  <a:lumOff val="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rPr lang="en-GB" b="1">
              <a:solidFill>
                <a:schemeClr val="tx1">
                  <a:lumMod val="95000"/>
                  <a:lumOff val="5000"/>
                </a:schemeClr>
              </a:solidFill>
            </a:rPr>
            <a:t>Lab Test Done per Thousand Patients</a:t>
          </a:r>
        </a:p>
      </cx:txPr>
    </cx:title>
    <cx:plotArea>
      <cx:plotAreaRegion>
        <cx:series layoutId="funnel" uniqueId="{8F2F712E-A2C0-4F4B-972A-E21A710FD71A}">
          <cx:tx>
            <cx:txData>
              <cx:f>_xlchart.v2.6</cx:f>
              <cx:v>Lab test done per thousand patients</cx:v>
            </cx:txData>
          </cx:tx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100" b="1"/>
                </a:pPr>
                <a:endParaRPr lang="en-GB" sz="1100" b="1" i="0" u="none" strike="noStrike" baseline="0">
                  <a:solidFill>
                    <a:sysClr val="windowText" lastClr="000000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150000006"/>
        <cx:tickLabels/>
        <cx:txPr>
          <a:bodyPr vertOverflow="overflow" horzOverflow="overflow" wrap="square" lIns="0" tIns="0" rIns="0" bIns="0"/>
          <a:lstStyle/>
          <a:p>
            <a:pPr algn="ctr" rtl="0">
              <a:defRPr sz="1000" b="1" i="0">
                <a:solidFill>
                  <a:srgbClr val="F2F2F2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GB" sz="1000" b="1"/>
          </a:p>
        </cx:txPr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_xlchart.v2.1</cx:f>
      </cx:strDim>
      <cx:numDim type="val">
        <cx:f dir="row">_xlchart.v2.2</cx:f>
      </cx:numDim>
    </cx:data>
  </cx:chartData>
  <cx:chart>
    <cx:title pos="t" align="ctr" overlay="0">
      <cx:tx>
        <cx:txData>
          <cx:v>No. of Blood Units Transfused </cx:v>
        </cx:txData>
      </cx:tx>
      <cx:txPr>
        <a:bodyPr vertOverflow="overflow" horzOverflow="overflow" wrap="square" lIns="0" tIns="0" rIns="0" bIns="0"/>
        <a:lstStyle/>
        <a:p>
          <a:pPr algn="ctr" rtl="0">
            <a:defRPr sz="1800" b="1" i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rPr lang="en-GB" b="1">
              <a:solidFill>
                <a:schemeClr val="tx1"/>
              </a:solidFill>
            </a:rPr>
            <a:t>No. of Blood Units Transfused </a:t>
          </a:r>
        </a:p>
      </cx:txPr>
    </cx:title>
    <cx:plotArea>
      <cx:plotAreaRegion>
        <cx:series layoutId="funnel" uniqueId="{446FD075-06EC-BE4A-8784-6631E9BD59FE}">
          <cx:tx>
            <cx:txData>
              <cx:f>_xlchart.v2.0</cx:f>
              <cx:v>No. of Blood units transfused out of total admission</cx:v>
            </cx:txData>
          </cx:tx>
          <cx:dataLabels>
            <cx:txPr>
              <a:bodyPr vertOverflow="overflow" horzOverflow="overflow" wrap="square" lIns="0" tIns="0" rIns="0" bIns="0"/>
              <a:lstStyle/>
              <a:p>
                <a:pPr algn="ctr" rtl="0">
                  <a:defRPr sz="1000" b="1" i="0">
                    <a:solidFill>
                      <a:schemeClr val="tx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GB" sz="1000" b="1">
                  <a:solidFill>
                    <a:schemeClr val="tx1"/>
                  </a:solidFill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150000006"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1" i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GB" b="1">
              <a:solidFill>
                <a:schemeClr val="tx1"/>
              </a:solidFill>
            </a:endParaRPr>
          </a:p>
        </cx:txPr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_xlchart.v2.14</cx:f>
      </cx:strDim>
      <cx:numDim type="val">
        <cx:f dir="row">_xlchart.v2.13</cx:f>
      </cx:numDim>
    </cx:data>
  </cx:chartData>
  <cx:chart>
    <cx:title pos="t" align="ctr" overlay="0">
      <cx:tx>
        <cx:txData>
          <cx:v>Percentage of referral out cases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800" b="1"/>
          </a:pPr>
          <a:r>
            <a:rPr lang="en-GB" sz="1800" b="1" i="0" u="none" strike="noStrike" baseline="0">
              <a:solidFill>
                <a:sysClr val="windowText" lastClr="000000">
                  <a:lumMod val="75000"/>
                  <a:lumOff val="25000"/>
                </a:sysClr>
              </a:solidFill>
              <a:latin typeface="Calibri" panose="020F0502020204030204"/>
            </a:rPr>
            <a:t>Percentage of referral out cases</a:t>
          </a:r>
        </a:p>
      </cx:txPr>
    </cx:title>
    <cx:plotArea>
      <cx:plotAreaRegion>
        <cx:series layoutId="funnel" uniqueId="{957F4017-47D8-5843-8ECC-E0ACF8D8946D}">
          <cx:tx>
            <cx:txData>
              <cx:f>_xlchart.v2.12</cx:f>
              <cx:v>Percentage of referrals  out of Total registered patient</cx:v>
            </cx:txData>
          </cx:tx>
          <cx:dataLabels>
            <cx:txPr>
              <a:bodyPr vertOverflow="overflow" horzOverflow="overflow" wrap="square" lIns="0" tIns="0" rIns="0" bIns="0"/>
              <a:lstStyle/>
              <a:p>
                <a:pPr algn="ctr" rtl="0">
                  <a:defRPr sz="1050" b="1" i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GB" sz="1050" b="1"/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150000006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 b="1"/>
            </a:pPr>
            <a:endParaRPr lang="en-GB" sz="1050" b="1" i="0" u="none" strike="noStrike" baseline="0">
              <a:solidFill>
                <a:sysClr val="windowText" lastClr="000000">
                  <a:lumMod val="75000"/>
                  <a:lumOff val="25000"/>
                </a:sysClr>
              </a:solidFill>
              <a:latin typeface="Calibri" panose="020F0502020204030204"/>
            </a:endParaRPr>
          </a:p>
        </cx:txPr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_xlchart.v2.5</cx:f>
      </cx:strDim>
      <cx:numDim type="val">
        <cx:f dir="row">_xlchart.v2.4</cx:f>
      </cx:numDim>
    </cx:data>
  </cx:chartData>
  <cx:chart>
    <cx:title pos="t" align="ctr" overlay="0">
      <cx:tx>
        <cx:txData>
          <cx:v>Percentage of Surgical Site Infection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1" i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rPr lang="en-GB" sz="1400" b="1">
              <a:solidFill>
                <a:schemeClr val="tx1"/>
              </a:solidFill>
            </a:rPr>
            <a:t>Percentage of Surgical Site Infection</a:t>
          </a:r>
        </a:p>
      </cx:txPr>
    </cx:title>
    <cx:plotArea>
      <cx:plotAreaRegion>
        <cx:series layoutId="funnel" uniqueId="{69835C2E-6812-9B44-A409-BCC87B3BFE41}">
          <cx:tx>
            <cx:txData>
              <cx:f>_xlchart.v2.3</cx:f>
              <cx:v>Percentage of Surgical site infection </cx:v>
            </cx:txData>
          </cx:tx>
          <cx:dataId val="0"/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sz="1000" b="1" i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GB" sz="1000" b="1">
              <a:solidFill>
                <a:schemeClr val="tx1"/>
              </a:solidFill>
            </a:endParaRPr>
          </a:p>
        </cx:txPr>
      </cx:axis>
    </cx:plotArea>
  </cx:chart>
  <cx:spPr>
    <a:solidFill>
      <a:schemeClr val="accent5">
        <a:lumMod val="20000"/>
        <a:lumOff val="80000"/>
      </a:schemeClr>
    </a:solidFill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_xlchart.v2.11</cx:f>
      </cx:strDim>
      <cx:numDim type="val">
        <cx:f dir="row">_xlchart.v2.10</cx:f>
      </cx:numDim>
    </cx:data>
  </cx:chartData>
  <cx:chart>
    <cx:title pos="t" align="ctr" overlay="0">
      <cx:tx>
        <cx:txData>
          <cx:v>Percentage OF DOTS Cases  completed the treatment successfully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b="1"/>
          </a:pPr>
          <a:r>
            <a:rPr lang="en-GB" sz="1500" b="1" i="0" u="none" strike="noStrike" cap="all" spc="100" baseline="0">
              <a:solidFill>
                <a:sysClr val="window" lastClr="FFFFFF"/>
              </a:solidFill>
              <a:latin typeface="Calibri" panose="020F0502020204030204"/>
            </a:rPr>
            <a:t>Percentage OF DOTS Cases  completed the treatment successfully</a:t>
          </a:r>
        </a:p>
      </cx:txPr>
    </cx:title>
    <cx:plotArea>
      <cx:plotAreaRegion>
        <cx:series layoutId="funnel" uniqueId="{7B150BAB-76B0-5440-9CF6-27A57C56AD22}">
          <cx:tx>
            <cx:txData>
              <cx:f>_xlchart.v2.9</cx:f>
              <cx:v>Percentage of cases on DOTS completed the treatment successfully</cx:v>
            </cx:txData>
          </cx:tx>
          <cx:dataId val="0"/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sz="1050" b="1" i="0">
                <a:solidFill>
                  <a:srgbClr val="FFFFFF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GB" sz="1050" b="1"/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0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5">
  <cs:axisTitle>
    <cs:lnRef idx="0"/>
    <cs:fillRef idx="0"/>
    <cs:effectRef idx="0"/>
    <cs:fontRef idx="minor">
      <a:schemeClr val="lt1"/>
    </cs:fontRef>
    <cs:defRPr sz="900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categoryAxis>
  <cs:chartArea>
    <cs:lnRef idx="0">
      <cs:styleClr val="0"/>
    </cs:lnRef>
    <cs:fillRef idx="0">
      <cs:styleClr val="0"/>
    </cs:fillRef>
    <cs:effectRef idx="0"/>
    <cs:fontRef idx="minor">
      <a:schemeClr val="lt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tx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>
  <cs:dataPoint3D>
    <cs:lnRef idx="0">
      <cs:styleClr val="auto"/>
    </cs:lnRef>
    <cs:fillRef idx="0"/>
    <cs:effectRef idx="0"/>
    <cs:fontRef idx="minor">
      <a:schemeClr val="lt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lt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40000"/>
            <a:lumOff val="60000"/>
            <a:alpha val="25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lt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 cap="flat" cmpd="sng" algn="ctr">
        <a:gradFill>
          <a:gsLst>
            <a:gs pos="0">
              <a:schemeClr val="lt1"/>
            </a:gs>
            <a:gs pos="5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lt1"/>
    </cs:fontRef>
  </cs:floor>
  <cs:gridlineMaj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ajor>
  <cs:gridlineMin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hiLoLine>
  <cs:leader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lt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lt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  <cs:bodyPr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429">
  <cs:axisTitle>
    <cs:lnRef idx="0"/>
    <cs:fillRef idx="0"/>
    <cs:effectRef idx="0"/>
    <cs:fontRef idx="minor">
      <a:schemeClr val="lt1"/>
    </cs:fontRef>
    <cs:defRPr sz="9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/>
    <cs:bodyPr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/>
  </cs:chartArea>
  <cs:dataLabel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  <a:ln w="9525">
        <a:solidFill>
          <a:schemeClr val="tx1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/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lt1">
            <a:alpha val="2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/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/>
    <cs:bodyPr/>
  </cs:seriesAxis>
  <cs:seriesLine>
    <cs:lnRef idx="0"/>
    <cs:fillRef idx="0"/>
    <cs:effectRef idx="0"/>
    <cs:fontRef idx="minor">
      <a:schemeClr val="lt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500" b="1" cap="all" spc="100"/>
    <cs:bodyPr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lt1"/>
        </a:solidFill>
        <a:prstDash val="sysDash"/>
      </a:ln>
    </cs:spPr>
  </cs:trendline>
  <cs:trendlineLabel>
    <cs:lnRef idx="0"/>
    <cs:fillRef idx="0"/>
    <cs:effectRef idx="0"/>
    <cs:fontRef idx="minor">
      <a:schemeClr val="lt1"/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lt1"/>
    </cs:fontRef>
    <cs:defRPr sz="900"/>
    <cs:bodyPr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429">
  <cs:axisTitle>
    <cs:lnRef idx="0"/>
    <cs:fillRef idx="0"/>
    <cs:effectRef idx="0"/>
    <cs:fontRef idx="minor">
      <a:schemeClr val="lt1"/>
    </cs:fontRef>
    <cs:defRPr sz="9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/>
    <cs:bodyPr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/>
  </cs:chartArea>
  <cs:dataLabel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  <a:ln w="9525">
        <a:solidFill>
          <a:schemeClr val="tx1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/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lt1">
            <a:alpha val="2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/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/>
    <cs:bodyPr/>
  </cs:seriesAxis>
  <cs:seriesLine>
    <cs:lnRef idx="0"/>
    <cs:fillRef idx="0"/>
    <cs:effectRef idx="0"/>
    <cs:fontRef idx="minor">
      <a:schemeClr val="lt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500" b="1" cap="all" spc="100"/>
    <cs:bodyPr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lt1"/>
        </a:solidFill>
        <a:prstDash val="sysDash"/>
      </a:ln>
    </cs:spPr>
  </cs:trendline>
  <cs:trendlineLabel>
    <cs:lnRef idx="0"/>
    <cs:fillRef idx="0"/>
    <cs:effectRef idx="0"/>
    <cs:fontRef idx="minor">
      <a:schemeClr val="lt1"/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lt1"/>
    </cs:fontRef>
    <cs:defRPr sz="900"/>
    <cs:bodyPr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2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4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2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42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chart" Target="../charts/chart10.xml"/><Relationship Id="rId18" Type="http://schemas.microsoft.com/office/2014/relationships/chartEx" Target="../charts/chartEx5.xml"/><Relationship Id="rId3" Type="http://schemas.openxmlformats.org/officeDocument/2006/relationships/chart" Target="../charts/chart2.xml"/><Relationship Id="rId21" Type="http://schemas.openxmlformats.org/officeDocument/2006/relationships/chart" Target="../charts/chart16.xml"/><Relationship Id="rId7" Type="http://schemas.microsoft.com/office/2014/relationships/chartEx" Target="../charts/chartEx2.xml"/><Relationship Id="rId12" Type="http://schemas.openxmlformats.org/officeDocument/2006/relationships/chart" Target="../charts/chart9.xml"/><Relationship Id="rId17" Type="http://schemas.openxmlformats.org/officeDocument/2006/relationships/chart" Target="../charts/chart13.xml"/><Relationship Id="rId2" Type="http://schemas.microsoft.com/office/2014/relationships/chartEx" Target="../charts/chartEx1.xml"/><Relationship Id="rId16" Type="http://schemas.openxmlformats.org/officeDocument/2006/relationships/chart" Target="../charts/chart12.xml"/><Relationship Id="rId20" Type="http://schemas.openxmlformats.org/officeDocument/2006/relationships/chart" Target="../charts/chart15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8.xml"/><Relationship Id="rId5" Type="http://schemas.openxmlformats.org/officeDocument/2006/relationships/chart" Target="../charts/chart4.xml"/><Relationship Id="rId15" Type="http://schemas.microsoft.com/office/2014/relationships/chartEx" Target="../charts/chartEx4.xml"/><Relationship Id="rId10" Type="http://schemas.openxmlformats.org/officeDocument/2006/relationships/chart" Target="../charts/chart7.xml"/><Relationship Id="rId19" Type="http://schemas.openxmlformats.org/officeDocument/2006/relationships/chart" Target="../charts/chart14.xml"/><Relationship Id="rId4" Type="http://schemas.openxmlformats.org/officeDocument/2006/relationships/chart" Target="../charts/chart3.xml"/><Relationship Id="rId9" Type="http://schemas.microsoft.com/office/2014/relationships/chartEx" Target="../charts/chartEx3.xml"/><Relationship Id="rId1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A31408-2D01-9241-A741-C144CC661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12700</xdr:colOff>
      <xdr:row>2</xdr:row>
      <xdr:rowOff>12700</xdr:rowOff>
    </xdr:from>
    <xdr:to>
      <xdr:col>13</xdr:col>
      <xdr:colOff>12700</xdr:colOff>
      <xdr:row>17</xdr:row>
      <xdr:rowOff>177800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C0AFDA6B-CA3C-434E-B51E-271143B7761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91200" y="393700"/>
              <a:ext cx="4953000" cy="3022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13</xdr:col>
      <xdr:colOff>25400</xdr:colOff>
      <xdr:row>2</xdr:row>
      <xdr:rowOff>0</xdr:rowOff>
    </xdr:from>
    <xdr:to>
      <xdr:col>19</xdr:col>
      <xdr:colOff>0</xdr:colOff>
      <xdr:row>18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BD13EC0-12FC-9C44-91CB-2F3CB2A0B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12700</xdr:colOff>
      <xdr:row>2</xdr:row>
      <xdr:rowOff>12700</xdr:rowOff>
    </xdr:from>
    <xdr:to>
      <xdr:col>25</xdr:col>
      <xdr:colOff>0</xdr:colOff>
      <xdr:row>17</xdr:row>
      <xdr:rowOff>177800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005D51A-91F3-DA45-8626-CEC3AE2BD3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12700</xdr:colOff>
      <xdr:row>18</xdr:row>
      <xdr:rowOff>12700</xdr:rowOff>
    </xdr:from>
    <xdr:to>
      <xdr:col>7</xdr:col>
      <xdr:colOff>50800</xdr:colOff>
      <xdr:row>34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AB73C04-D5BA-5949-BCA7-91D2D27668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18</xdr:row>
      <xdr:rowOff>0</xdr:rowOff>
    </xdr:from>
    <xdr:to>
      <xdr:col>13</xdr:col>
      <xdr:colOff>25400</xdr:colOff>
      <xdr:row>34</xdr:row>
      <xdr:rowOff>25400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8C81C91-0DC3-7D41-B6E1-1574C8CA6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38100</xdr:colOff>
      <xdr:row>18</xdr:row>
      <xdr:rowOff>12700</xdr:rowOff>
    </xdr:from>
    <xdr:to>
      <xdr:col>18</xdr:col>
      <xdr:colOff>812800</xdr:colOff>
      <xdr:row>34</xdr:row>
      <xdr:rowOff>50800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8" name="Chart 7">
              <a:extLst>
                <a:ext uri="{FF2B5EF4-FFF2-40B4-BE49-F238E27FC236}">
                  <a16:creationId xmlns:a16="http://schemas.microsoft.com/office/drawing/2014/main" id="{CD208D1E-6F0E-B54B-AB1D-B6EF890B4A2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7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769600" y="3441700"/>
              <a:ext cx="4902200" cy="30861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19</xdr:col>
      <xdr:colOff>12700</xdr:colOff>
      <xdr:row>18</xdr:row>
      <xdr:rowOff>12700</xdr:rowOff>
    </xdr:from>
    <xdr:to>
      <xdr:col>24</xdr:col>
      <xdr:colOff>812800</xdr:colOff>
      <xdr:row>34</xdr:row>
      <xdr:rowOff>50800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E8C3AC8-3537-BE46-8345-310902CA07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35</xdr:row>
      <xdr:rowOff>12700</xdr:rowOff>
    </xdr:from>
    <xdr:to>
      <xdr:col>6</xdr:col>
      <xdr:colOff>812800</xdr:colOff>
      <xdr:row>51</xdr:row>
      <xdr:rowOff>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10" name="Chart 9">
              <a:extLst>
                <a:ext uri="{FF2B5EF4-FFF2-40B4-BE49-F238E27FC236}">
                  <a16:creationId xmlns:a16="http://schemas.microsoft.com/office/drawing/2014/main" id="{AAEB1C79-8BF6-7F46-96F8-C31D058C980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9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25500" y="6680200"/>
              <a:ext cx="4940300" cy="3035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13</xdr:col>
      <xdr:colOff>12700</xdr:colOff>
      <xdr:row>35</xdr:row>
      <xdr:rowOff>38100</xdr:rowOff>
    </xdr:from>
    <xdr:to>
      <xdr:col>19</xdr:col>
      <xdr:colOff>0</xdr:colOff>
      <xdr:row>51</xdr:row>
      <xdr:rowOff>12700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35E34F2F-C08F-424E-9418-7C5FFB4B7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812800</xdr:colOff>
      <xdr:row>35</xdr:row>
      <xdr:rowOff>38100</xdr:rowOff>
    </xdr:from>
    <xdr:to>
      <xdr:col>24</xdr:col>
      <xdr:colOff>787400</xdr:colOff>
      <xdr:row>51</xdr:row>
      <xdr:rowOff>12700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6DCD033C-1D59-264E-AD2F-28B7FC96BE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51</xdr:row>
      <xdr:rowOff>177800</xdr:rowOff>
    </xdr:from>
    <xdr:to>
      <xdr:col>6</xdr:col>
      <xdr:colOff>812800</xdr:colOff>
      <xdr:row>67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7114DA34-6337-EE4D-B097-F142134297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0</xdr:colOff>
      <xdr:row>35</xdr:row>
      <xdr:rowOff>0</xdr:rowOff>
    </xdr:from>
    <xdr:to>
      <xdr:col>13</xdr:col>
      <xdr:colOff>12700</xdr:colOff>
      <xdr:row>51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686A4369-E252-4D44-BF97-70BFAF6229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25</xdr:col>
      <xdr:colOff>0</xdr:colOff>
      <xdr:row>34</xdr:row>
      <xdr:rowOff>38100</xdr:rowOff>
    </xdr:from>
    <xdr:to>
      <xdr:col>31</xdr:col>
      <xdr:colOff>0</xdr:colOff>
      <xdr:row>50</xdr:row>
      <xdr:rowOff>12700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36E97281-95B9-F24C-A7FB-2A55CBB682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812800</xdr:colOff>
      <xdr:row>52</xdr:row>
      <xdr:rowOff>12700</xdr:rowOff>
    </xdr:from>
    <xdr:to>
      <xdr:col>13</xdr:col>
      <xdr:colOff>0</xdr:colOff>
      <xdr:row>67</xdr:row>
      <xdr:rowOff>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18" name="Chart 17">
              <a:extLst>
                <a:ext uri="{FF2B5EF4-FFF2-40B4-BE49-F238E27FC236}">
                  <a16:creationId xmlns:a16="http://schemas.microsoft.com/office/drawing/2014/main" id="{F80F2380-B859-1A4D-8AAB-B9BD9AD16F5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65800" y="9918700"/>
              <a:ext cx="4965700" cy="2844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13</xdr:col>
      <xdr:colOff>12700</xdr:colOff>
      <xdr:row>52</xdr:row>
      <xdr:rowOff>12700</xdr:rowOff>
    </xdr:from>
    <xdr:to>
      <xdr:col>18</xdr:col>
      <xdr:colOff>812800</xdr:colOff>
      <xdr:row>67</xdr:row>
      <xdr:rowOff>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A8A159C0-BA0C-FD40-8790-C97A6EAD25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19</xdr:col>
      <xdr:colOff>0</xdr:colOff>
      <xdr:row>51</xdr:row>
      <xdr:rowOff>177800</xdr:rowOff>
    </xdr:from>
    <xdr:to>
      <xdr:col>25</xdr:col>
      <xdr:colOff>25400</xdr:colOff>
      <xdr:row>67</xdr:row>
      <xdr:rowOff>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17286761-C6CF-324B-97C2-ED8FD840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25</xdr:col>
      <xdr:colOff>25400</xdr:colOff>
      <xdr:row>52</xdr:row>
      <xdr:rowOff>0</xdr:rowOff>
    </xdr:from>
    <xdr:to>
      <xdr:col>31</xdr:col>
      <xdr:colOff>38100</xdr:colOff>
      <xdr:row>67</xdr:row>
      <xdr:rowOff>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1" name="Chart 20">
              <a:extLst>
                <a:ext uri="{FF2B5EF4-FFF2-40B4-BE49-F238E27FC236}">
                  <a16:creationId xmlns:a16="http://schemas.microsoft.com/office/drawing/2014/main" id="{154DD03C-C4C0-CE45-90DA-1EA70109348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8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662900" y="9906000"/>
              <a:ext cx="4965700" cy="2857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</xdr:col>
      <xdr:colOff>25400</xdr:colOff>
      <xdr:row>68</xdr:row>
      <xdr:rowOff>12700</xdr:rowOff>
    </xdr:from>
    <xdr:to>
      <xdr:col>7</xdr:col>
      <xdr:colOff>0</xdr:colOff>
      <xdr:row>83</xdr:row>
      <xdr:rowOff>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4559F795-8665-4645-A17D-9B5D09C99B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</xdr:col>
      <xdr:colOff>12700</xdr:colOff>
      <xdr:row>68</xdr:row>
      <xdr:rowOff>12700</xdr:rowOff>
    </xdr:from>
    <xdr:to>
      <xdr:col>13</xdr:col>
      <xdr:colOff>12700</xdr:colOff>
      <xdr:row>83</xdr:row>
      <xdr:rowOff>25400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A9EDDD4-8CD9-CB49-BCE9-B03D4E789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12700</xdr:colOff>
      <xdr:row>68</xdr:row>
      <xdr:rowOff>12700</xdr:rowOff>
    </xdr:from>
    <xdr:to>
      <xdr:col>19</xdr:col>
      <xdr:colOff>12700</xdr:colOff>
      <xdr:row>83</xdr:row>
      <xdr:rowOff>25400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63F7A403-72CF-6B46-B32C-0B30CE3FD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I26"/>
  <sheetViews>
    <sheetView tabSelected="1" workbookViewId="0">
      <selection activeCell="F20" sqref="F20"/>
    </sheetView>
  </sheetViews>
  <sheetFormatPr baseColWidth="10" defaultColWidth="8.83203125" defaultRowHeight="15" x14ac:dyDescent="0.2"/>
  <cols>
    <col min="1" max="1" width="18.33203125" customWidth="1"/>
    <col min="3" max="3" width="21.83203125" customWidth="1"/>
    <col min="4" max="4" width="28.5" customWidth="1"/>
    <col min="5" max="5" width="25.83203125" customWidth="1"/>
    <col min="6" max="6" width="20.6640625" customWidth="1"/>
    <col min="8" max="8" width="14.6640625" customWidth="1"/>
    <col min="9" max="9" width="20.83203125" customWidth="1"/>
  </cols>
  <sheetData>
    <row r="1" spans="1:9" ht="37" x14ac:dyDescent="0.2">
      <c r="A1" s="61" t="s">
        <v>57</v>
      </c>
      <c r="B1" s="62"/>
      <c r="C1" s="62"/>
      <c r="D1" s="62"/>
      <c r="E1" s="62"/>
      <c r="F1" s="62"/>
      <c r="G1" s="62"/>
      <c r="H1" s="62"/>
      <c r="I1" s="63"/>
    </row>
    <row r="2" spans="1:9" ht="34" x14ac:dyDescent="0.2">
      <c r="A2" s="50" t="s">
        <v>0</v>
      </c>
      <c r="B2" s="51" t="s">
        <v>1</v>
      </c>
      <c r="C2" s="51" t="s">
        <v>2</v>
      </c>
      <c r="D2" s="51" t="s">
        <v>33</v>
      </c>
      <c r="E2" s="51" t="s">
        <v>34</v>
      </c>
      <c r="F2" s="51" t="s">
        <v>3</v>
      </c>
      <c r="G2" s="51" t="s">
        <v>4</v>
      </c>
      <c r="H2" s="51" t="s">
        <v>5</v>
      </c>
      <c r="I2" s="51" t="s">
        <v>11</v>
      </c>
    </row>
    <row r="3" spans="1:9" ht="64" x14ac:dyDescent="0.2">
      <c r="A3" s="65" t="s">
        <v>6</v>
      </c>
      <c r="B3" s="1">
        <v>1</v>
      </c>
      <c r="C3" s="1" t="s">
        <v>27</v>
      </c>
      <c r="D3" s="1" t="s">
        <v>46</v>
      </c>
      <c r="E3" s="1" t="s">
        <v>47</v>
      </c>
      <c r="F3" s="1" t="s">
        <v>135</v>
      </c>
      <c r="G3" s="1" t="s">
        <v>7</v>
      </c>
      <c r="H3" s="1" t="s">
        <v>15</v>
      </c>
      <c r="I3" s="1" t="s">
        <v>28</v>
      </c>
    </row>
    <row r="4" spans="1:9" ht="64" x14ac:dyDescent="0.2">
      <c r="A4" s="66"/>
      <c r="B4" s="1">
        <v>2</v>
      </c>
      <c r="C4" s="1" t="s">
        <v>62</v>
      </c>
      <c r="D4" s="1" t="s">
        <v>63</v>
      </c>
      <c r="E4" s="1" t="s">
        <v>39</v>
      </c>
      <c r="F4" s="1" t="s">
        <v>96</v>
      </c>
      <c r="G4" s="1" t="s">
        <v>7</v>
      </c>
      <c r="H4" s="1" t="s">
        <v>26</v>
      </c>
      <c r="I4" s="1" t="s">
        <v>64</v>
      </c>
    </row>
    <row r="5" spans="1:9" ht="176" x14ac:dyDescent="0.2">
      <c r="A5" s="66"/>
      <c r="B5" s="1">
        <v>3</v>
      </c>
      <c r="C5" s="1" t="s">
        <v>58</v>
      </c>
      <c r="D5" s="2" t="s">
        <v>59</v>
      </c>
      <c r="E5" s="1" t="s">
        <v>60</v>
      </c>
      <c r="F5" s="1" t="s">
        <v>97</v>
      </c>
      <c r="G5" s="1" t="s">
        <v>7</v>
      </c>
      <c r="H5" s="1" t="s">
        <v>12</v>
      </c>
      <c r="I5" s="1" t="s">
        <v>61</v>
      </c>
    </row>
    <row r="6" spans="1:9" ht="80" x14ac:dyDescent="0.2">
      <c r="A6" s="66"/>
      <c r="B6" s="1">
        <v>4</v>
      </c>
      <c r="C6" s="1" t="s">
        <v>144</v>
      </c>
      <c r="D6" s="1" t="s">
        <v>65</v>
      </c>
      <c r="E6" s="1" t="s">
        <v>36</v>
      </c>
      <c r="F6" s="1" t="s">
        <v>98</v>
      </c>
      <c r="G6" s="1" t="s">
        <v>7</v>
      </c>
      <c r="H6" s="1" t="s">
        <v>167</v>
      </c>
      <c r="I6" s="1" t="s">
        <v>66</v>
      </c>
    </row>
    <row r="7" spans="1:9" ht="64" x14ac:dyDescent="0.2">
      <c r="A7" s="66"/>
      <c r="B7" s="1">
        <v>5</v>
      </c>
      <c r="C7" s="2" t="s">
        <v>103</v>
      </c>
      <c r="D7" s="2" t="s">
        <v>99</v>
      </c>
      <c r="E7" s="2" t="s">
        <v>100</v>
      </c>
      <c r="F7" s="2" t="s">
        <v>101</v>
      </c>
      <c r="G7" s="2" t="s">
        <v>7</v>
      </c>
      <c r="H7" s="2" t="s">
        <v>29</v>
      </c>
      <c r="I7" s="2" t="s">
        <v>102</v>
      </c>
    </row>
    <row r="8" spans="1:9" ht="64" x14ac:dyDescent="0.2">
      <c r="A8" s="66"/>
      <c r="B8" s="1">
        <v>6</v>
      </c>
      <c r="C8" s="1" t="s">
        <v>85</v>
      </c>
      <c r="D8" s="1" t="s">
        <v>67</v>
      </c>
      <c r="E8" s="1" t="s">
        <v>68</v>
      </c>
      <c r="F8" s="1" t="s">
        <v>104</v>
      </c>
      <c r="G8" s="1" t="s">
        <v>7</v>
      </c>
      <c r="H8" s="1" t="s">
        <v>69</v>
      </c>
      <c r="I8" s="1" t="s">
        <v>70</v>
      </c>
    </row>
    <row r="9" spans="1:9" ht="48" x14ac:dyDescent="0.2">
      <c r="A9" s="66"/>
      <c r="B9" s="1">
        <v>7</v>
      </c>
      <c r="C9" s="2" t="s">
        <v>168</v>
      </c>
      <c r="D9" s="2" t="s">
        <v>120</v>
      </c>
      <c r="E9" s="1" t="s">
        <v>40</v>
      </c>
      <c r="F9" s="1" t="s">
        <v>145</v>
      </c>
      <c r="G9" s="1" t="s">
        <v>7</v>
      </c>
      <c r="H9" s="1" t="s">
        <v>71</v>
      </c>
      <c r="I9" s="1" t="s">
        <v>54</v>
      </c>
    </row>
    <row r="10" spans="1:9" ht="80" x14ac:dyDescent="0.2">
      <c r="A10" s="67"/>
      <c r="B10" s="1">
        <v>8</v>
      </c>
      <c r="C10" s="2" t="s">
        <v>169</v>
      </c>
      <c r="D10" s="2" t="s">
        <v>137</v>
      </c>
      <c r="E10" s="2" t="s">
        <v>44</v>
      </c>
      <c r="F10" s="2" t="s">
        <v>140</v>
      </c>
      <c r="G10" s="2" t="s">
        <v>7</v>
      </c>
      <c r="H10" s="2" t="s">
        <v>20</v>
      </c>
      <c r="I10" s="2" t="s">
        <v>95</v>
      </c>
    </row>
    <row r="11" spans="1:9" ht="112" x14ac:dyDescent="0.2">
      <c r="A11" s="64" t="s">
        <v>8</v>
      </c>
      <c r="B11" s="1">
        <v>9</v>
      </c>
      <c r="C11" s="2" t="s">
        <v>118</v>
      </c>
      <c r="D11" s="2" t="s">
        <v>119</v>
      </c>
      <c r="E11" s="2" t="s">
        <v>114</v>
      </c>
      <c r="F11" s="1" t="s">
        <v>115</v>
      </c>
      <c r="G11" s="1" t="s">
        <v>7</v>
      </c>
      <c r="H11" s="1" t="s">
        <v>30</v>
      </c>
      <c r="I11" s="1" t="s">
        <v>32</v>
      </c>
    </row>
    <row r="12" spans="1:9" ht="112" x14ac:dyDescent="0.2">
      <c r="A12" s="64"/>
      <c r="B12" s="1">
        <v>10</v>
      </c>
      <c r="C12" s="1" t="s">
        <v>72</v>
      </c>
      <c r="D12" s="1" t="s">
        <v>50</v>
      </c>
      <c r="E12" s="1" t="s">
        <v>51</v>
      </c>
      <c r="F12" s="1" t="s">
        <v>52</v>
      </c>
      <c r="G12" s="1" t="s">
        <v>7</v>
      </c>
      <c r="H12" s="1" t="s">
        <v>29</v>
      </c>
      <c r="I12" s="1" t="s">
        <v>53</v>
      </c>
    </row>
    <row r="13" spans="1:9" ht="80" x14ac:dyDescent="0.2">
      <c r="A13" s="64"/>
      <c r="B13" s="1">
        <v>11</v>
      </c>
      <c r="C13" s="1" t="s">
        <v>138</v>
      </c>
      <c r="D13" s="1" t="s">
        <v>113</v>
      </c>
      <c r="E13" s="1" t="s">
        <v>73</v>
      </c>
      <c r="F13" s="1" t="s">
        <v>105</v>
      </c>
      <c r="G13" s="1" t="s">
        <v>7</v>
      </c>
      <c r="H13" s="1" t="s">
        <v>74</v>
      </c>
      <c r="I13" s="1" t="s">
        <v>75</v>
      </c>
    </row>
    <row r="14" spans="1:9" ht="96" x14ac:dyDescent="0.2">
      <c r="A14" s="64"/>
      <c r="B14" s="1">
        <v>12</v>
      </c>
      <c r="C14" s="2" t="s">
        <v>117</v>
      </c>
      <c r="D14" s="1" t="s">
        <v>170</v>
      </c>
      <c r="E14" s="2" t="s">
        <v>106</v>
      </c>
      <c r="F14" s="1" t="s">
        <v>147</v>
      </c>
      <c r="G14" s="2" t="s">
        <v>7</v>
      </c>
      <c r="H14" s="2" t="s">
        <v>16</v>
      </c>
      <c r="I14" s="1" t="s">
        <v>171</v>
      </c>
    </row>
    <row r="15" spans="1:9" ht="80" x14ac:dyDescent="0.2">
      <c r="A15" s="64"/>
      <c r="B15" s="1">
        <v>13</v>
      </c>
      <c r="C15" s="2" t="s">
        <v>107</v>
      </c>
      <c r="D15" s="2" t="s">
        <v>108</v>
      </c>
      <c r="E15" s="2" t="s">
        <v>86</v>
      </c>
      <c r="F15" s="2" t="s">
        <v>110</v>
      </c>
      <c r="G15" s="2" t="s">
        <v>7</v>
      </c>
      <c r="H15" s="2" t="s">
        <v>173</v>
      </c>
      <c r="I15" s="2" t="s">
        <v>109</v>
      </c>
    </row>
    <row r="16" spans="1:9" ht="64" x14ac:dyDescent="0.2">
      <c r="A16" s="68" t="s">
        <v>9</v>
      </c>
      <c r="B16" s="1">
        <v>14</v>
      </c>
      <c r="C16" s="1" t="s">
        <v>17</v>
      </c>
      <c r="D16" s="1" t="s">
        <v>46</v>
      </c>
      <c r="E16" s="1" t="s">
        <v>41</v>
      </c>
      <c r="F16" s="1" t="s">
        <v>48</v>
      </c>
      <c r="G16" s="1" t="s">
        <v>7</v>
      </c>
      <c r="H16" s="1" t="s">
        <v>31</v>
      </c>
      <c r="I16" s="1" t="s">
        <v>18</v>
      </c>
    </row>
    <row r="17" spans="1:9" ht="80" x14ac:dyDescent="0.2">
      <c r="A17" s="69"/>
      <c r="B17" s="1">
        <v>15</v>
      </c>
      <c r="C17" s="1" t="s">
        <v>133</v>
      </c>
      <c r="D17" s="1" t="s">
        <v>43</v>
      </c>
      <c r="E17" s="1" t="s">
        <v>44</v>
      </c>
      <c r="F17" s="1" t="s">
        <v>45</v>
      </c>
      <c r="G17" s="1" t="s">
        <v>7</v>
      </c>
      <c r="H17" s="1" t="s">
        <v>22</v>
      </c>
      <c r="I17" s="1" t="s">
        <v>21</v>
      </c>
    </row>
    <row r="18" spans="1:9" ht="64" x14ac:dyDescent="0.2">
      <c r="A18" s="69"/>
      <c r="B18" s="1">
        <v>16</v>
      </c>
      <c r="C18" s="2" t="s">
        <v>88</v>
      </c>
      <c r="D18" s="2" t="s">
        <v>91</v>
      </c>
      <c r="E18" s="2" t="s">
        <v>89</v>
      </c>
      <c r="F18" s="2" t="s">
        <v>139</v>
      </c>
      <c r="G18" s="2" t="s">
        <v>7</v>
      </c>
      <c r="H18" s="2" t="s">
        <v>90</v>
      </c>
      <c r="I18" s="1"/>
    </row>
    <row r="19" spans="1:9" ht="64" x14ac:dyDescent="0.2">
      <c r="A19" s="69"/>
      <c r="B19" s="1">
        <v>17</v>
      </c>
      <c r="C19" s="2" t="s">
        <v>76</v>
      </c>
      <c r="D19" s="1" t="s">
        <v>77</v>
      </c>
      <c r="E19" s="1" t="s">
        <v>174</v>
      </c>
      <c r="F19" s="1" t="s">
        <v>175</v>
      </c>
      <c r="G19" s="1" t="s">
        <v>7</v>
      </c>
      <c r="H19" s="1" t="s">
        <v>78</v>
      </c>
      <c r="I19" s="1" t="s">
        <v>79</v>
      </c>
    </row>
    <row r="20" spans="1:9" ht="128" x14ac:dyDescent="0.2">
      <c r="A20" s="69"/>
      <c r="B20" s="1">
        <v>18</v>
      </c>
      <c r="C20" s="2" t="s">
        <v>111</v>
      </c>
      <c r="D20" s="1" t="s">
        <v>176</v>
      </c>
      <c r="E20" s="1" t="s">
        <v>116</v>
      </c>
      <c r="F20" s="1" t="s">
        <v>177</v>
      </c>
      <c r="G20" s="1" t="s">
        <v>7</v>
      </c>
      <c r="H20" s="1" t="s">
        <v>80</v>
      </c>
      <c r="I20" s="1" t="s">
        <v>81</v>
      </c>
    </row>
    <row r="21" spans="1:9" ht="32" x14ac:dyDescent="0.2">
      <c r="A21" s="69"/>
      <c r="B21" s="1">
        <v>19</v>
      </c>
      <c r="C21" s="2" t="s">
        <v>92</v>
      </c>
      <c r="D21" s="1"/>
      <c r="E21" s="1"/>
      <c r="F21" s="1"/>
      <c r="G21" s="1"/>
      <c r="H21" s="1"/>
      <c r="I21" s="1"/>
    </row>
    <row r="22" spans="1:9" ht="48" x14ac:dyDescent="0.2">
      <c r="A22" s="70"/>
      <c r="B22" s="1">
        <v>20</v>
      </c>
      <c r="C22" s="2" t="s">
        <v>93</v>
      </c>
      <c r="D22" s="1"/>
      <c r="E22" s="1"/>
      <c r="F22" s="1"/>
      <c r="G22" s="1"/>
      <c r="H22" s="1"/>
      <c r="I22" s="1"/>
    </row>
    <row r="23" spans="1:9" ht="80" x14ac:dyDescent="0.2">
      <c r="A23" s="60" t="s">
        <v>10</v>
      </c>
      <c r="B23" s="1">
        <v>21</v>
      </c>
      <c r="C23" s="1" t="s">
        <v>134</v>
      </c>
      <c r="D23" s="1" t="s">
        <v>42</v>
      </c>
      <c r="E23" s="1" t="s">
        <v>40</v>
      </c>
      <c r="F23" s="1" t="s">
        <v>49</v>
      </c>
      <c r="G23" s="1" t="s">
        <v>7</v>
      </c>
      <c r="H23" s="1" t="s">
        <v>19</v>
      </c>
      <c r="I23" s="1" t="s">
        <v>23</v>
      </c>
    </row>
    <row r="24" spans="1:9" ht="113" thickBot="1" x14ac:dyDescent="0.25">
      <c r="A24" s="60"/>
      <c r="B24" s="1">
        <v>22</v>
      </c>
      <c r="C24" s="1" t="s">
        <v>94</v>
      </c>
      <c r="D24" s="1" t="s">
        <v>37</v>
      </c>
      <c r="E24" s="1" t="s">
        <v>38</v>
      </c>
      <c r="F24" s="3" t="s">
        <v>25</v>
      </c>
      <c r="G24" s="4" t="s">
        <v>7</v>
      </c>
      <c r="H24" s="3" t="s">
        <v>13</v>
      </c>
      <c r="I24" s="3" t="s">
        <v>24</v>
      </c>
    </row>
    <row r="25" spans="1:9" ht="113" thickBot="1" x14ac:dyDescent="0.25">
      <c r="A25" s="60"/>
      <c r="B25" s="1">
        <v>23</v>
      </c>
      <c r="C25" s="1" t="s">
        <v>82</v>
      </c>
      <c r="D25" s="1" t="s">
        <v>37</v>
      </c>
      <c r="E25" s="1" t="s">
        <v>38</v>
      </c>
      <c r="F25" s="3" t="s">
        <v>55</v>
      </c>
      <c r="G25" s="4" t="s">
        <v>7</v>
      </c>
      <c r="H25" s="3" t="s">
        <v>13</v>
      </c>
      <c r="I25" s="3" t="s">
        <v>56</v>
      </c>
    </row>
    <row r="26" spans="1:9" ht="112" x14ac:dyDescent="0.2">
      <c r="A26" s="60"/>
      <c r="B26" s="1">
        <v>24</v>
      </c>
      <c r="C26" s="2" t="s">
        <v>112</v>
      </c>
      <c r="D26" s="1" t="s">
        <v>83</v>
      </c>
      <c r="E26" s="1"/>
      <c r="F26" s="1" t="s">
        <v>35</v>
      </c>
      <c r="G26" s="1" t="s">
        <v>7</v>
      </c>
      <c r="H26" s="1" t="s">
        <v>14</v>
      </c>
      <c r="I26" s="1" t="s">
        <v>84</v>
      </c>
    </row>
  </sheetData>
  <mergeCells count="5">
    <mergeCell ref="A23:A26"/>
    <mergeCell ref="A1:I1"/>
    <mergeCell ref="A11:A15"/>
    <mergeCell ref="A3:A10"/>
    <mergeCell ref="A16:A2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02"/>
  <sheetViews>
    <sheetView topLeftCell="A29" workbookViewId="0">
      <selection activeCell="D35" sqref="D35"/>
    </sheetView>
  </sheetViews>
  <sheetFormatPr baseColWidth="10" defaultColWidth="8.83203125" defaultRowHeight="15" x14ac:dyDescent="0.2"/>
  <cols>
    <col min="1" max="1" width="17.6640625" customWidth="1"/>
    <col min="2" max="2" width="26.33203125" style="34" customWidth="1"/>
    <col min="3" max="3" width="28.5" bestFit="1" customWidth="1"/>
    <col min="4" max="4" width="10.83203125" style="31" customWidth="1"/>
    <col min="5" max="5" width="10.1640625" style="33" customWidth="1"/>
    <col min="6" max="6" width="10.5" style="31" customWidth="1"/>
    <col min="7" max="7" width="10.6640625" style="33" customWidth="1"/>
    <col min="8" max="8" width="10.6640625" style="31" customWidth="1"/>
    <col min="9" max="9" width="10.33203125" style="33" customWidth="1"/>
    <col min="10" max="10" width="8.83203125" style="31"/>
    <col min="11" max="11" width="8.83203125" style="33"/>
    <col min="12" max="12" width="10.6640625" style="31" customWidth="1"/>
    <col min="13" max="13" width="10.33203125" style="33" customWidth="1"/>
    <col min="14" max="14" width="10.33203125" style="31" customWidth="1"/>
    <col min="15" max="15" width="10.83203125" style="33" customWidth="1"/>
  </cols>
  <sheetData>
    <row r="1" spans="1:15" s="59" customFormat="1" ht="19" x14ac:dyDescent="0.25">
      <c r="A1" s="52"/>
      <c r="B1" s="53" t="s">
        <v>164</v>
      </c>
      <c r="C1" s="54" t="s">
        <v>165</v>
      </c>
      <c r="D1" s="55" t="s">
        <v>121</v>
      </c>
      <c r="E1" s="56" t="s">
        <v>122</v>
      </c>
      <c r="F1" s="57" t="s">
        <v>123</v>
      </c>
      <c r="G1" s="56" t="s">
        <v>124</v>
      </c>
      <c r="H1" s="57" t="s">
        <v>125</v>
      </c>
      <c r="I1" s="56" t="s">
        <v>126</v>
      </c>
      <c r="J1" s="57" t="s">
        <v>127</v>
      </c>
      <c r="K1" s="56" t="s">
        <v>128</v>
      </c>
      <c r="L1" s="57" t="s">
        <v>129</v>
      </c>
      <c r="M1" s="56" t="s">
        <v>130</v>
      </c>
      <c r="N1" s="57" t="s">
        <v>131</v>
      </c>
      <c r="O1" s="58" t="s">
        <v>132</v>
      </c>
    </row>
    <row r="2" spans="1:15" ht="16" x14ac:dyDescent="0.2">
      <c r="A2" s="71" t="s">
        <v>6</v>
      </c>
      <c r="B2" s="76" t="s">
        <v>27</v>
      </c>
      <c r="C2" s="46" t="s">
        <v>141</v>
      </c>
      <c r="D2" s="30"/>
      <c r="E2" s="32"/>
      <c r="F2" s="30"/>
      <c r="G2" s="32"/>
      <c r="H2" s="30"/>
      <c r="I2" s="32"/>
      <c r="J2" s="30"/>
      <c r="K2" s="32"/>
      <c r="L2" s="30"/>
      <c r="M2" s="32"/>
      <c r="N2" s="30"/>
      <c r="O2" s="35"/>
    </row>
    <row r="3" spans="1:15" ht="16" x14ac:dyDescent="0.2">
      <c r="A3" s="71"/>
      <c r="B3" s="76"/>
      <c r="C3" s="47" t="s">
        <v>156</v>
      </c>
      <c r="D3" s="30"/>
      <c r="E3" s="32"/>
      <c r="F3" s="30"/>
      <c r="G3" s="32"/>
      <c r="H3" s="30"/>
      <c r="I3" s="32"/>
      <c r="J3" s="30"/>
      <c r="K3" s="32"/>
      <c r="L3" s="30"/>
      <c r="M3" s="32"/>
      <c r="N3" s="30"/>
      <c r="O3" s="35"/>
    </row>
    <row r="4" spans="1:15" ht="32" x14ac:dyDescent="0.2">
      <c r="A4" s="71"/>
      <c r="B4" s="77" t="s">
        <v>62</v>
      </c>
      <c r="C4" s="48" t="s">
        <v>63</v>
      </c>
      <c r="D4" s="30"/>
      <c r="E4" s="32"/>
      <c r="F4" s="30"/>
      <c r="G4" s="32"/>
      <c r="H4" s="30"/>
      <c r="I4" s="32"/>
      <c r="J4" s="30"/>
      <c r="K4" s="32"/>
      <c r="L4" s="30"/>
      <c r="M4" s="32"/>
      <c r="N4" s="30"/>
      <c r="O4" s="35"/>
    </row>
    <row r="5" spans="1:15" ht="48" x14ac:dyDescent="0.2">
      <c r="A5" s="71"/>
      <c r="B5" s="77"/>
      <c r="C5" s="48" t="s">
        <v>39</v>
      </c>
      <c r="D5" s="30"/>
      <c r="E5" s="32"/>
      <c r="F5" s="30"/>
      <c r="G5" s="32"/>
      <c r="H5" s="30"/>
      <c r="I5" s="32"/>
      <c r="J5" s="30"/>
      <c r="K5" s="32"/>
      <c r="L5" s="30"/>
      <c r="M5" s="32"/>
      <c r="N5" s="30"/>
      <c r="O5" s="35"/>
    </row>
    <row r="6" spans="1:15" ht="48" x14ac:dyDescent="0.2">
      <c r="A6" s="71"/>
      <c r="B6" s="78" t="s">
        <v>58</v>
      </c>
      <c r="C6" s="48" t="s">
        <v>157</v>
      </c>
      <c r="D6" s="30"/>
      <c r="E6" s="32"/>
      <c r="F6" s="30"/>
      <c r="G6" s="32"/>
      <c r="H6" s="30"/>
      <c r="I6" s="32"/>
      <c r="J6" s="30"/>
      <c r="K6" s="32"/>
      <c r="L6" s="30"/>
      <c r="M6" s="32"/>
      <c r="N6" s="30"/>
      <c r="O6" s="35"/>
    </row>
    <row r="7" spans="1:15" ht="16" x14ac:dyDescent="0.2">
      <c r="A7" s="71"/>
      <c r="B7" s="78"/>
      <c r="C7" s="48" t="s">
        <v>60</v>
      </c>
      <c r="D7" s="30"/>
      <c r="E7" s="32"/>
      <c r="F7" s="30"/>
      <c r="G7" s="32"/>
      <c r="H7" s="30"/>
      <c r="I7" s="32"/>
      <c r="J7" s="30"/>
      <c r="K7" s="32"/>
      <c r="L7" s="30"/>
      <c r="M7" s="32"/>
      <c r="N7" s="30"/>
      <c r="O7" s="35"/>
    </row>
    <row r="8" spans="1:15" ht="32" x14ac:dyDescent="0.2">
      <c r="A8" s="71"/>
      <c r="B8" s="77" t="s">
        <v>136</v>
      </c>
      <c r="C8" s="48" t="s">
        <v>158</v>
      </c>
      <c r="D8" s="30"/>
      <c r="E8" s="32"/>
      <c r="F8" s="30"/>
      <c r="G8" s="32"/>
      <c r="H8" s="30"/>
      <c r="I8" s="32"/>
      <c r="J8" s="30"/>
      <c r="K8" s="32"/>
      <c r="L8" s="30"/>
      <c r="M8" s="32"/>
      <c r="N8" s="30"/>
      <c r="O8" s="35"/>
    </row>
    <row r="9" spans="1:15" ht="16" x14ac:dyDescent="0.2">
      <c r="A9" s="71"/>
      <c r="B9" s="77"/>
      <c r="C9" s="48" t="s">
        <v>36</v>
      </c>
      <c r="D9" s="30"/>
      <c r="E9" s="32"/>
      <c r="F9" s="30"/>
      <c r="G9" s="32"/>
      <c r="H9" s="30"/>
      <c r="I9" s="32"/>
      <c r="J9" s="30"/>
      <c r="K9" s="32"/>
      <c r="L9" s="30"/>
      <c r="M9" s="32"/>
      <c r="N9" s="30"/>
      <c r="O9" s="35"/>
    </row>
    <row r="10" spans="1:15" ht="32" x14ac:dyDescent="0.2">
      <c r="A10" s="71"/>
      <c r="B10" s="79" t="s">
        <v>103</v>
      </c>
      <c r="C10" s="48" t="s">
        <v>99</v>
      </c>
      <c r="D10" s="30"/>
      <c r="E10" s="32"/>
      <c r="F10" s="30"/>
      <c r="G10" s="32"/>
      <c r="H10" s="30"/>
      <c r="I10" s="32"/>
      <c r="J10" s="30"/>
      <c r="K10" s="32"/>
      <c r="L10" s="30"/>
      <c r="M10" s="32"/>
      <c r="N10" s="30"/>
      <c r="O10" s="35"/>
    </row>
    <row r="11" spans="1:15" ht="32" x14ac:dyDescent="0.2">
      <c r="A11" s="71"/>
      <c r="B11" s="79"/>
      <c r="C11" s="48" t="s">
        <v>100</v>
      </c>
      <c r="D11" s="30"/>
      <c r="E11" s="32"/>
      <c r="F11" s="30"/>
      <c r="G11" s="32"/>
      <c r="H11" s="30"/>
      <c r="I11" s="32"/>
      <c r="J11" s="30"/>
      <c r="K11" s="32"/>
      <c r="L11" s="30"/>
      <c r="M11" s="32"/>
      <c r="N11" s="30"/>
      <c r="O11" s="35"/>
    </row>
    <row r="12" spans="1:15" ht="32" x14ac:dyDescent="0.2">
      <c r="A12" s="71"/>
      <c r="B12" s="77" t="s">
        <v>85</v>
      </c>
      <c r="C12" s="48" t="s">
        <v>159</v>
      </c>
      <c r="D12" s="30"/>
      <c r="E12" s="32"/>
      <c r="F12" s="30"/>
      <c r="G12" s="32"/>
      <c r="H12" s="30"/>
      <c r="I12" s="32"/>
      <c r="J12" s="30"/>
      <c r="K12" s="32"/>
      <c r="L12" s="30"/>
      <c r="M12" s="32"/>
      <c r="N12" s="30"/>
      <c r="O12" s="35"/>
    </row>
    <row r="13" spans="1:15" ht="16" x14ac:dyDescent="0.2">
      <c r="A13" s="71"/>
      <c r="B13" s="77"/>
      <c r="C13" s="48" t="s">
        <v>68</v>
      </c>
      <c r="D13" s="30"/>
      <c r="E13" s="32"/>
      <c r="F13" s="30"/>
      <c r="G13" s="32"/>
      <c r="H13" s="30"/>
      <c r="I13" s="32"/>
      <c r="J13" s="30"/>
      <c r="K13" s="32"/>
      <c r="L13" s="30"/>
      <c r="M13" s="32"/>
      <c r="N13" s="30"/>
      <c r="O13" s="35"/>
    </row>
    <row r="14" spans="1:15" ht="32" x14ac:dyDescent="0.2">
      <c r="A14" s="71"/>
      <c r="B14" s="79" t="s">
        <v>168</v>
      </c>
      <c r="C14" s="48" t="s">
        <v>120</v>
      </c>
      <c r="D14" s="30"/>
      <c r="E14" s="32"/>
      <c r="F14" s="30"/>
      <c r="G14" s="32"/>
      <c r="H14" s="30"/>
      <c r="I14" s="32"/>
      <c r="J14" s="30"/>
      <c r="K14" s="32"/>
      <c r="L14" s="30"/>
      <c r="M14" s="32"/>
      <c r="N14" s="30"/>
      <c r="O14" s="35"/>
    </row>
    <row r="15" spans="1:15" ht="16" x14ac:dyDescent="0.2">
      <c r="A15" s="71"/>
      <c r="B15" s="79"/>
      <c r="C15" s="48" t="s">
        <v>40</v>
      </c>
      <c r="D15" s="30"/>
      <c r="E15" s="32"/>
      <c r="F15" s="30"/>
      <c r="G15" s="32"/>
      <c r="H15" s="30"/>
      <c r="I15" s="32"/>
      <c r="J15" s="30"/>
      <c r="K15" s="32"/>
      <c r="L15" s="30"/>
      <c r="M15" s="32"/>
      <c r="N15" s="30"/>
      <c r="O15" s="35"/>
    </row>
    <row r="16" spans="1:15" ht="32" x14ac:dyDescent="0.2">
      <c r="A16" s="71"/>
      <c r="B16" s="80" t="s">
        <v>169</v>
      </c>
      <c r="C16" s="48" t="s">
        <v>87</v>
      </c>
      <c r="D16" s="30"/>
      <c r="E16" s="32"/>
      <c r="F16" s="30"/>
      <c r="G16" s="32"/>
      <c r="H16" s="30"/>
      <c r="I16" s="32"/>
      <c r="J16" s="30"/>
      <c r="K16" s="32"/>
      <c r="L16" s="30"/>
      <c r="M16" s="32"/>
      <c r="N16" s="30"/>
      <c r="O16" s="35"/>
    </row>
    <row r="17" spans="1:15" ht="48" x14ac:dyDescent="0.2">
      <c r="A17" s="71"/>
      <c r="B17" s="80"/>
      <c r="C17" s="48" t="s">
        <v>44</v>
      </c>
      <c r="D17" s="30"/>
      <c r="E17" s="32"/>
      <c r="F17" s="30"/>
      <c r="G17" s="32"/>
      <c r="H17" s="30"/>
      <c r="I17" s="32"/>
      <c r="J17" s="30"/>
      <c r="K17" s="32"/>
      <c r="L17" s="30"/>
      <c r="M17" s="32"/>
      <c r="N17" s="30"/>
      <c r="O17" s="35"/>
    </row>
    <row r="18" spans="1:15" ht="112" x14ac:dyDescent="0.2">
      <c r="A18" s="72" t="s">
        <v>8</v>
      </c>
      <c r="B18" s="42" t="s">
        <v>118</v>
      </c>
      <c r="C18" s="48" t="s">
        <v>160</v>
      </c>
      <c r="D18" s="30"/>
      <c r="E18" s="32"/>
      <c r="F18" s="30"/>
      <c r="G18" s="32"/>
      <c r="H18" s="30"/>
      <c r="I18" s="32"/>
      <c r="J18" s="30"/>
      <c r="K18" s="32"/>
      <c r="L18" s="30"/>
      <c r="M18" s="32"/>
      <c r="N18" s="30"/>
      <c r="O18" s="35"/>
    </row>
    <row r="19" spans="1:15" ht="32" x14ac:dyDescent="0.2">
      <c r="A19" s="72"/>
      <c r="B19" s="77" t="s">
        <v>72</v>
      </c>
      <c r="C19" s="48" t="s">
        <v>50</v>
      </c>
      <c r="D19" s="30"/>
      <c r="E19" s="32"/>
      <c r="F19" s="30"/>
      <c r="G19" s="32"/>
      <c r="H19" s="30"/>
      <c r="I19" s="32"/>
      <c r="J19" s="30"/>
      <c r="K19" s="32"/>
      <c r="L19" s="30"/>
      <c r="M19" s="32"/>
      <c r="N19" s="30"/>
      <c r="O19" s="35"/>
    </row>
    <row r="20" spans="1:15" ht="112" x14ac:dyDescent="0.2">
      <c r="A20" s="72"/>
      <c r="B20" s="77"/>
      <c r="C20" s="48" t="s">
        <v>51</v>
      </c>
      <c r="D20" s="30"/>
      <c r="E20" s="32"/>
      <c r="F20" s="30"/>
      <c r="G20" s="32"/>
      <c r="H20" s="30"/>
      <c r="I20" s="32"/>
      <c r="J20" s="30"/>
      <c r="K20" s="32"/>
      <c r="L20" s="30"/>
      <c r="M20" s="32"/>
      <c r="N20" s="30"/>
      <c r="O20" s="35"/>
    </row>
    <row r="21" spans="1:15" ht="80" x14ac:dyDescent="0.2">
      <c r="A21" s="72"/>
      <c r="B21" s="78" t="s">
        <v>138</v>
      </c>
      <c r="C21" s="48" t="s">
        <v>113</v>
      </c>
      <c r="D21" s="30"/>
      <c r="E21" s="32"/>
      <c r="F21" s="30"/>
      <c r="G21" s="32"/>
      <c r="H21" s="30"/>
      <c r="I21" s="32"/>
      <c r="J21" s="30"/>
      <c r="K21" s="32"/>
      <c r="L21" s="30"/>
      <c r="M21" s="32"/>
      <c r="N21" s="30"/>
      <c r="O21" s="35"/>
    </row>
    <row r="22" spans="1:15" ht="32" x14ac:dyDescent="0.2">
      <c r="A22" s="72"/>
      <c r="B22" s="78"/>
      <c r="C22" s="48" t="s">
        <v>73</v>
      </c>
      <c r="D22" s="30"/>
      <c r="E22" s="32"/>
      <c r="F22" s="30"/>
      <c r="G22" s="32"/>
      <c r="H22" s="30"/>
      <c r="I22" s="32"/>
      <c r="J22" s="30"/>
      <c r="K22" s="32"/>
      <c r="L22" s="30"/>
      <c r="M22" s="32"/>
      <c r="N22" s="30"/>
      <c r="O22" s="35"/>
    </row>
    <row r="23" spans="1:15" ht="32" x14ac:dyDescent="0.2">
      <c r="A23" s="72"/>
      <c r="B23" s="80" t="s">
        <v>117</v>
      </c>
      <c r="C23" s="48" t="s">
        <v>172</v>
      </c>
      <c r="D23" s="30"/>
      <c r="E23" s="32"/>
      <c r="F23" s="30"/>
      <c r="G23" s="32"/>
      <c r="H23" s="30"/>
      <c r="I23" s="32"/>
      <c r="J23" s="30"/>
      <c r="K23" s="32"/>
      <c r="L23" s="30"/>
      <c r="M23" s="32"/>
      <c r="N23" s="30"/>
      <c r="O23" s="35"/>
    </row>
    <row r="24" spans="1:15" ht="16" x14ac:dyDescent="0.2">
      <c r="A24" s="72"/>
      <c r="B24" s="80"/>
      <c r="C24" s="48" t="s">
        <v>161</v>
      </c>
      <c r="D24" s="30"/>
      <c r="E24" s="32"/>
      <c r="F24" s="30"/>
      <c r="G24" s="32"/>
      <c r="H24" s="30"/>
      <c r="I24" s="32"/>
      <c r="J24" s="30"/>
      <c r="K24" s="32"/>
      <c r="L24" s="30"/>
      <c r="M24" s="32"/>
      <c r="N24" s="30"/>
      <c r="O24" s="35"/>
    </row>
    <row r="25" spans="1:15" ht="48" x14ac:dyDescent="0.2">
      <c r="A25" s="72"/>
      <c r="B25" s="79" t="s">
        <v>107</v>
      </c>
      <c r="C25" s="48" t="s">
        <v>108</v>
      </c>
      <c r="D25" s="30"/>
      <c r="E25" s="32"/>
      <c r="F25" s="30"/>
      <c r="G25" s="32"/>
      <c r="H25" s="30"/>
      <c r="I25" s="32"/>
      <c r="J25" s="30"/>
      <c r="K25" s="32"/>
      <c r="L25" s="30"/>
      <c r="M25" s="32"/>
      <c r="N25" s="30"/>
      <c r="O25" s="35"/>
    </row>
    <row r="26" spans="1:15" ht="64" x14ac:dyDescent="0.2">
      <c r="A26" s="72"/>
      <c r="B26" s="79"/>
      <c r="C26" s="48" t="s">
        <v>86</v>
      </c>
      <c r="D26" s="30"/>
      <c r="E26" s="32"/>
      <c r="F26" s="30"/>
      <c r="G26" s="32"/>
      <c r="H26" s="30"/>
      <c r="I26" s="32"/>
      <c r="J26" s="30"/>
      <c r="K26" s="32"/>
      <c r="L26" s="30"/>
      <c r="M26" s="32"/>
      <c r="N26" s="30"/>
      <c r="O26" s="35"/>
    </row>
    <row r="27" spans="1:15" ht="48" x14ac:dyDescent="0.2">
      <c r="A27" s="73" t="s">
        <v>9</v>
      </c>
      <c r="B27" s="45" t="s">
        <v>17</v>
      </c>
      <c r="C27" s="48" t="s">
        <v>41</v>
      </c>
      <c r="D27" s="30"/>
      <c r="E27" s="32"/>
      <c r="F27" s="30"/>
      <c r="G27" s="32"/>
      <c r="H27" s="30"/>
      <c r="I27" s="32"/>
      <c r="J27" s="30"/>
      <c r="K27" s="32"/>
      <c r="L27" s="30"/>
      <c r="M27" s="32"/>
      <c r="N27" s="30"/>
      <c r="O27" s="35"/>
    </row>
    <row r="28" spans="1:15" ht="32" x14ac:dyDescent="0.2">
      <c r="A28" s="73"/>
      <c r="B28" s="43" t="s">
        <v>133</v>
      </c>
      <c r="C28" s="47" t="s">
        <v>162</v>
      </c>
      <c r="D28" s="30"/>
      <c r="E28" s="32"/>
      <c r="F28" s="30"/>
      <c r="G28" s="32"/>
      <c r="H28" s="30"/>
      <c r="I28" s="32"/>
      <c r="J28" s="30"/>
      <c r="K28" s="32"/>
      <c r="L28" s="30"/>
      <c r="M28" s="32"/>
      <c r="N28" s="30"/>
      <c r="O28" s="35"/>
    </row>
    <row r="29" spans="1:15" ht="48" x14ac:dyDescent="0.2">
      <c r="A29" s="73"/>
      <c r="B29" s="44" t="s">
        <v>88</v>
      </c>
      <c r="C29" s="48" t="s">
        <v>91</v>
      </c>
      <c r="D29" s="30"/>
      <c r="E29" s="32"/>
      <c r="F29" s="30"/>
      <c r="G29" s="32"/>
      <c r="H29" s="30"/>
      <c r="I29" s="32"/>
      <c r="J29" s="30"/>
      <c r="K29" s="32"/>
      <c r="L29" s="30"/>
      <c r="M29" s="32"/>
      <c r="N29" s="30"/>
      <c r="O29" s="35"/>
    </row>
    <row r="30" spans="1:15" ht="16" x14ac:dyDescent="0.2">
      <c r="A30" s="73"/>
      <c r="B30" s="79" t="s">
        <v>76</v>
      </c>
      <c r="C30" s="48" t="s">
        <v>77</v>
      </c>
      <c r="D30" s="30"/>
      <c r="E30" s="32"/>
      <c r="F30" s="30"/>
      <c r="G30" s="32"/>
      <c r="H30" s="30"/>
      <c r="I30" s="32"/>
      <c r="J30" s="30"/>
      <c r="K30" s="32"/>
      <c r="L30" s="30"/>
      <c r="M30" s="32"/>
      <c r="N30" s="30"/>
      <c r="O30" s="35"/>
    </row>
    <row r="31" spans="1:15" ht="32" x14ac:dyDescent="0.2">
      <c r="A31" s="73"/>
      <c r="B31" s="79"/>
      <c r="C31" s="48" t="s">
        <v>174</v>
      </c>
      <c r="D31" s="30"/>
      <c r="E31" s="32"/>
      <c r="F31" s="30"/>
      <c r="G31" s="32"/>
      <c r="H31" s="30"/>
      <c r="I31" s="32"/>
      <c r="J31" s="30"/>
      <c r="K31" s="32"/>
      <c r="L31" s="30"/>
      <c r="M31" s="32"/>
      <c r="N31" s="30"/>
      <c r="O31" s="35"/>
    </row>
    <row r="32" spans="1:15" ht="64" x14ac:dyDescent="0.2">
      <c r="A32" s="73"/>
      <c r="B32" s="80" t="s">
        <v>146</v>
      </c>
      <c r="C32" s="48" t="s">
        <v>176</v>
      </c>
      <c r="D32" s="30"/>
      <c r="E32" s="32"/>
      <c r="F32" s="30"/>
      <c r="G32" s="32"/>
      <c r="H32" s="30"/>
      <c r="I32" s="32"/>
      <c r="J32" s="30"/>
      <c r="K32" s="32"/>
      <c r="L32" s="30"/>
      <c r="M32" s="32"/>
      <c r="N32" s="30"/>
      <c r="O32" s="35"/>
    </row>
    <row r="33" spans="1:15" ht="48" x14ac:dyDescent="0.2">
      <c r="A33" s="73"/>
      <c r="B33" s="80"/>
      <c r="C33" s="48" t="s">
        <v>163</v>
      </c>
      <c r="D33" s="30"/>
      <c r="E33" s="32"/>
      <c r="F33" s="30"/>
      <c r="G33" s="32"/>
      <c r="H33" s="30"/>
      <c r="I33" s="32"/>
      <c r="J33" s="30"/>
      <c r="K33" s="32"/>
      <c r="L33" s="30"/>
      <c r="M33" s="32"/>
      <c r="N33" s="30"/>
      <c r="O33" s="35"/>
    </row>
    <row r="34" spans="1:15" ht="32" x14ac:dyDescent="0.2">
      <c r="A34" s="73"/>
      <c r="B34" s="42" t="s">
        <v>92</v>
      </c>
      <c r="C34" s="17" t="s">
        <v>178</v>
      </c>
      <c r="D34" s="39"/>
      <c r="E34" s="40"/>
      <c r="F34" s="39"/>
      <c r="G34" s="40"/>
      <c r="H34" s="39"/>
      <c r="I34" s="40"/>
      <c r="J34" s="39"/>
      <c r="K34" s="40"/>
      <c r="L34" s="39"/>
      <c r="M34" s="40"/>
      <c r="N34" s="39"/>
      <c r="O34" s="41"/>
    </row>
    <row r="35" spans="1:15" ht="48" x14ac:dyDescent="0.2">
      <c r="A35" s="73"/>
      <c r="B35" s="44" t="s">
        <v>93</v>
      </c>
      <c r="C35" s="17" t="s">
        <v>178</v>
      </c>
      <c r="D35" s="39"/>
      <c r="E35" s="40"/>
      <c r="F35" s="39"/>
      <c r="G35" s="40"/>
      <c r="H35" s="39"/>
      <c r="I35" s="40"/>
      <c r="J35" s="39"/>
      <c r="K35" s="40"/>
      <c r="L35" s="39"/>
      <c r="M35" s="40"/>
      <c r="N35" s="39"/>
      <c r="O35" s="41"/>
    </row>
    <row r="36" spans="1:15" ht="64" x14ac:dyDescent="0.2">
      <c r="A36" s="74" t="s">
        <v>10</v>
      </c>
      <c r="B36" s="43" t="s">
        <v>134</v>
      </c>
      <c r="C36" s="48" t="s">
        <v>42</v>
      </c>
      <c r="D36" s="30"/>
      <c r="E36" s="32"/>
      <c r="F36" s="30"/>
      <c r="G36" s="32"/>
      <c r="H36" s="30"/>
      <c r="I36" s="32"/>
      <c r="J36" s="30"/>
      <c r="K36" s="32"/>
      <c r="L36" s="30"/>
      <c r="M36" s="32"/>
      <c r="N36" s="30"/>
      <c r="O36" s="35"/>
    </row>
    <row r="37" spans="1:15" ht="80" x14ac:dyDescent="0.2">
      <c r="A37" s="74"/>
      <c r="B37" s="77" t="s">
        <v>94</v>
      </c>
      <c r="C37" s="48" t="s">
        <v>166</v>
      </c>
      <c r="D37" s="30"/>
      <c r="E37" s="32"/>
      <c r="F37" s="30"/>
      <c r="G37" s="32"/>
      <c r="H37" s="30"/>
      <c r="I37" s="32"/>
      <c r="J37" s="30"/>
      <c r="K37" s="32"/>
      <c r="L37" s="30"/>
      <c r="M37" s="32"/>
      <c r="N37" s="30"/>
      <c r="O37" s="35"/>
    </row>
    <row r="38" spans="1:15" ht="32" x14ac:dyDescent="0.2">
      <c r="A38" s="74"/>
      <c r="B38" s="77"/>
      <c r="C38" s="48" t="s">
        <v>148</v>
      </c>
      <c r="D38" s="30"/>
      <c r="E38" s="32"/>
      <c r="F38" s="30"/>
      <c r="G38" s="32"/>
      <c r="H38" s="30"/>
      <c r="I38" s="32"/>
      <c r="J38" s="30"/>
      <c r="K38" s="32"/>
      <c r="L38" s="30"/>
      <c r="M38" s="32"/>
      <c r="N38" s="30"/>
      <c r="O38" s="35"/>
    </row>
    <row r="39" spans="1:15" ht="80" x14ac:dyDescent="0.2">
      <c r="A39" s="74"/>
      <c r="B39" s="78" t="s">
        <v>82</v>
      </c>
      <c r="C39" s="48" t="s">
        <v>166</v>
      </c>
      <c r="D39" s="30"/>
      <c r="E39" s="32"/>
      <c r="F39" s="30"/>
      <c r="G39" s="32"/>
      <c r="H39" s="30"/>
      <c r="I39" s="32"/>
      <c r="J39" s="30"/>
      <c r="K39" s="32"/>
      <c r="L39" s="30"/>
      <c r="M39" s="32"/>
      <c r="N39" s="30"/>
      <c r="O39" s="35"/>
    </row>
    <row r="40" spans="1:15" ht="32" x14ac:dyDescent="0.2">
      <c r="A40" s="74"/>
      <c r="B40" s="78"/>
      <c r="C40" s="48" t="s">
        <v>148</v>
      </c>
      <c r="D40" s="30"/>
      <c r="E40" s="32"/>
      <c r="F40" s="30"/>
      <c r="G40" s="32"/>
      <c r="H40" s="30"/>
      <c r="I40" s="32"/>
      <c r="J40" s="30"/>
      <c r="K40" s="32"/>
      <c r="L40" s="30"/>
      <c r="M40" s="32"/>
      <c r="N40" s="30"/>
      <c r="O40" s="35"/>
    </row>
    <row r="41" spans="1:15" ht="80" x14ac:dyDescent="0.2">
      <c r="A41" s="74"/>
      <c r="B41" s="80" t="s">
        <v>112</v>
      </c>
      <c r="C41" s="48" t="s">
        <v>149</v>
      </c>
      <c r="D41" s="30"/>
      <c r="E41" s="32"/>
      <c r="F41" s="30"/>
      <c r="G41" s="32"/>
      <c r="H41" s="30"/>
      <c r="I41" s="32"/>
      <c r="J41" s="30"/>
      <c r="K41" s="32"/>
      <c r="L41" s="30"/>
      <c r="M41" s="32"/>
      <c r="N41" s="30"/>
      <c r="O41" s="35"/>
    </row>
    <row r="42" spans="1:15" ht="49" thickBot="1" x14ac:dyDescent="0.25">
      <c r="A42" s="75"/>
      <c r="B42" s="81"/>
      <c r="C42" s="49" t="s">
        <v>150</v>
      </c>
      <c r="D42" s="36"/>
      <c r="E42" s="37"/>
      <c r="F42" s="36"/>
      <c r="G42" s="37"/>
      <c r="H42" s="36"/>
      <c r="I42" s="37"/>
      <c r="J42" s="36"/>
      <c r="K42" s="37"/>
      <c r="L42" s="36"/>
      <c r="M42" s="37"/>
      <c r="N42" s="36"/>
      <c r="O42" s="38"/>
    </row>
    <row r="43" spans="1:15" x14ac:dyDescent="0.2">
      <c r="D43"/>
      <c r="E43"/>
      <c r="F43"/>
      <c r="G43"/>
      <c r="H43"/>
      <c r="I43"/>
      <c r="J43"/>
      <c r="K43"/>
      <c r="L43"/>
      <c r="M43"/>
      <c r="N43"/>
      <c r="O43"/>
    </row>
    <row r="44" spans="1:15" x14ac:dyDescent="0.2">
      <c r="D44"/>
      <c r="E44"/>
      <c r="F44"/>
      <c r="G44"/>
      <c r="H44"/>
      <c r="I44"/>
      <c r="J44"/>
      <c r="K44"/>
      <c r="L44"/>
      <c r="M44"/>
      <c r="N44"/>
      <c r="O44"/>
    </row>
    <row r="45" spans="1:15" x14ac:dyDescent="0.2">
      <c r="D45"/>
      <c r="E45"/>
      <c r="F45"/>
      <c r="G45"/>
      <c r="H45"/>
      <c r="I45"/>
      <c r="J45"/>
      <c r="K45"/>
      <c r="L45"/>
      <c r="M45"/>
      <c r="N45"/>
      <c r="O45"/>
    </row>
    <row r="46" spans="1:15" x14ac:dyDescent="0.2">
      <c r="D46"/>
      <c r="E46"/>
      <c r="F46"/>
      <c r="G46"/>
      <c r="H46"/>
      <c r="I46"/>
      <c r="J46"/>
      <c r="K46"/>
      <c r="L46"/>
      <c r="M46"/>
      <c r="N46"/>
      <c r="O46"/>
    </row>
    <row r="47" spans="1:15" x14ac:dyDescent="0.2">
      <c r="D47"/>
      <c r="E47"/>
      <c r="F47"/>
      <c r="G47"/>
      <c r="H47"/>
      <c r="I47"/>
      <c r="J47"/>
      <c r="K47"/>
      <c r="L47"/>
      <c r="M47"/>
      <c r="N47"/>
      <c r="O47"/>
    </row>
    <row r="48" spans="1:15" x14ac:dyDescent="0.2">
      <c r="D48"/>
      <c r="E48"/>
      <c r="F48"/>
      <c r="G48"/>
      <c r="H48"/>
      <c r="I48"/>
      <c r="J48"/>
      <c r="K48"/>
      <c r="L48"/>
      <c r="M48"/>
      <c r="N48"/>
      <c r="O48"/>
    </row>
    <row r="49" spans="2:2" customFormat="1" x14ac:dyDescent="0.2">
      <c r="B49" s="34"/>
    </row>
    <row r="50" spans="2:2" customFormat="1" x14ac:dyDescent="0.2">
      <c r="B50" s="34"/>
    </row>
    <row r="51" spans="2:2" customFormat="1" x14ac:dyDescent="0.2">
      <c r="B51" s="34"/>
    </row>
    <row r="52" spans="2:2" customFormat="1" x14ac:dyDescent="0.2">
      <c r="B52" s="34"/>
    </row>
    <row r="53" spans="2:2" customFormat="1" x14ac:dyDescent="0.2">
      <c r="B53" s="34"/>
    </row>
    <row r="54" spans="2:2" customFormat="1" x14ac:dyDescent="0.2">
      <c r="B54" s="34"/>
    </row>
    <row r="55" spans="2:2" customFormat="1" x14ac:dyDescent="0.2">
      <c r="B55" s="34"/>
    </row>
    <row r="56" spans="2:2" customFormat="1" x14ac:dyDescent="0.2">
      <c r="B56" s="34"/>
    </row>
    <row r="57" spans="2:2" customFormat="1" x14ac:dyDescent="0.2">
      <c r="B57" s="34"/>
    </row>
    <row r="58" spans="2:2" customFormat="1" x14ac:dyDescent="0.2">
      <c r="B58" s="34"/>
    </row>
    <row r="59" spans="2:2" customFormat="1" x14ac:dyDescent="0.2">
      <c r="B59" s="34"/>
    </row>
    <row r="60" spans="2:2" customFormat="1" x14ac:dyDescent="0.2">
      <c r="B60" s="34"/>
    </row>
    <row r="61" spans="2:2" customFormat="1" x14ac:dyDescent="0.2">
      <c r="B61" s="34"/>
    </row>
    <row r="62" spans="2:2" customFormat="1" x14ac:dyDescent="0.2">
      <c r="B62" s="34"/>
    </row>
    <row r="63" spans="2:2" customFormat="1" x14ac:dyDescent="0.2">
      <c r="B63" s="34"/>
    </row>
    <row r="64" spans="2:2" customFormat="1" x14ac:dyDescent="0.2">
      <c r="B64" s="34"/>
    </row>
    <row r="65" spans="2:2" customFormat="1" x14ac:dyDescent="0.2">
      <c r="B65" s="34"/>
    </row>
    <row r="66" spans="2:2" customFormat="1" x14ac:dyDescent="0.2">
      <c r="B66" s="34"/>
    </row>
    <row r="67" spans="2:2" customFormat="1" x14ac:dyDescent="0.2">
      <c r="B67" s="34"/>
    </row>
    <row r="68" spans="2:2" customFormat="1" x14ac:dyDescent="0.2">
      <c r="B68" s="34"/>
    </row>
    <row r="69" spans="2:2" customFormat="1" x14ac:dyDescent="0.2">
      <c r="B69" s="34"/>
    </row>
    <row r="70" spans="2:2" customFormat="1" x14ac:dyDescent="0.2">
      <c r="B70" s="34"/>
    </row>
    <row r="71" spans="2:2" customFormat="1" x14ac:dyDescent="0.2">
      <c r="B71" s="34"/>
    </row>
    <row r="72" spans="2:2" customFormat="1" x14ac:dyDescent="0.2">
      <c r="B72" s="34"/>
    </row>
    <row r="73" spans="2:2" customFormat="1" x14ac:dyDescent="0.2">
      <c r="B73" s="34"/>
    </row>
    <row r="74" spans="2:2" customFormat="1" x14ac:dyDescent="0.2">
      <c r="B74" s="34"/>
    </row>
    <row r="75" spans="2:2" customFormat="1" x14ac:dyDescent="0.2">
      <c r="B75" s="34"/>
    </row>
    <row r="76" spans="2:2" customFormat="1" x14ac:dyDescent="0.2">
      <c r="B76" s="34"/>
    </row>
    <row r="77" spans="2:2" customFormat="1" x14ac:dyDescent="0.2">
      <c r="B77" s="34"/>
    </row>
    <row r="78" spans="2:2" customFormat="1" x14ac:dyDescent="0.2">
      <c r="B78" s="34"/>
    </row>
    <row r="79" spans="2:2" customFormat="1" x14ac:dyDescent="0.2">
      <c r="B79" s="34"/>
    </row>
    <row r="80" spans="2:2" customFormat="1" x14ac:dyDescent="0.2">
      <c r="B80" s="34"/>
    </row>
    <row r="81" spans="2:2" customFormat="1" x14ac:dyDescent="0.2">
      <c r="B81" s="34"/>
    </row>
    <row r="82" spans="2:2" customFormat="1" x14ac:dyDescent="0.2">
      <c r="B82" s="34"/>
    </row>
    <row r="83" spans="2:2" customFormat="1" x14ac:dyDescent="0.2">
      <c r="B83" s="34"/>
    </row>
    <row r="84" spans="2:2" customFormat="1" x14ac:dyDescent="0.2">
      <c r="B84" s="34"/>
    </row>
    <row r="85" spans="2:2" customFormat="1" x14ac:dyDescent="0.2">
      <c r="B85" s="34"/>
    </row>
    <row r="86" spans="2:2" customFormat="1" x14ac:dyDescent="0.2">
      <c r="B86" s="34"/>
    </row>
    <row r="87" spans="2:2" customFormat="1" x14ac:dyDescent="0.2">
      <c r="B87" s="34"/>
    </row>
    <row r="88" spans="2:2" customFormat="1" x14ac:dyDescent="0.2">
      <c r="B88" s="34"/>
    </row>
    <row r="89" spans="2:2" customFormat="1" x14ac:dyDescent="0.2">
      <c r="B89" s="34"/>
    </row>
    <row r="90" spans="2:2" customFormat="1" x14ac:dyDescent="0.2">
      <c r="B90" s="34"/>
    </row>
    <row r="91" spans="2:2" customFormat="1" x14ac:dyDescent="0.2">
      <c r="B91" s="34"/>
    </row>
    <row r="92" spans="2:2" customFormat="1" x14ac:dyDescent="0.2">
      <c r="B92" s="34"/>
    </row>
    <row r="93" spans="2:2" customFormat="1" x14ac:dyDescent="0.2">
      <c r="B93" s="34"/>
    </row>
    <row r="94" spans="2:2" customFormat="1" x14ac:dyDescent="0.2">
      <c r="B94" s="34"/>
    </row>
    <row r="95" spans="2:2" customFormat="1" x14ac:dyDescent="0.2">
      <c r="B95" s="34"/>
    </row>
    <row r="96" spans="2:2" customFormat="1" x14ac:dyDescent="0.2">
      <c r="B96" s="34"/>
    </row>
    <row r="97" spans="2:2" customFormat="1" x14ac:dyDescent="0.2">
      <c r="B97" s="34"/>
    </row>
    <row r="98" spans="2:2" customFormat="1" x14ac:dyDescent="0.2">
      <c r="B98" s="34"/>
    </row>
    <row r="99" spans="2:2" customFormat="1" x14ac:dyDescent="0.2">
      <c r="B99" s="34"/>
    </row>
    <row r="100" spans="2:2" customFormat="1" x14ac:dyDescent="0.2">
      <c r="B100" s="34"/>
    </row>
    <row r="101" spans="2:2" customFormat="1" x14ac:dyDescent="0.2">
      <c r="B101" s="34"/>
    </row>
    <row r="102" spans="2:2" customFormat="1" x14ac:dyDescent="0.2">
      <c r="B102" s="34"/>
    </row>
    <row r="103" spans="2:2" customFormat="1" x14ac:dyDescent="0.2">
      <c r="B103" s="34"/>
    </row>
    <row r="104" spans="2:2" customFormat="1" x14ac:dyDescent="0.2">
      <c r="B104" s="34"/>
    </row>
    <row r="105" spans="2:2" customFormat="1" x14ac:dyDescent="0.2">
      <c r="B105" s="34"/>
    </row>
    <row r="106" spans="2:2" customFormat="1" x14ac:dyDescent="0.2">
      <c r="B106" s="34"/>
    </row>
    <row r="107" spans="2:2" customFormat="1" x14ac:dyDescent="0.2">
      <c r="B107" s="34"/>
    </row>
    <row r="108" spans="2:2" customFormat="1" x14ac:dyDescent="0.2">
      <c r="B108" s="34"/>
    </row>
    <row r="109" spans="2:2" customFormat="1" x14ac:dyDescent="0.2">
      <c r="B109" s="34"/>
    </row>
    <row r="110" spans="2:2" customFormat="1" x14ac:dyDescent="0.2">
      <c r="B110" s="34"/>
    </row>
    <row r="111" spans="2:2" customFormat="1" x14ac:dyDescent="0.2">
      <c r="B111" s="34"/>
    </row>
    <row r="112" spans="2:2" customFormat="1" x14ac:dyDescent="0.2">
      <c r="B112" s="34"/>
    </row>
    <row r="113" spans="2:2" customFormat="1" x14ac:dyDescent="0.2">
      <c r="B113" s="34"/>
    </row>
    <row r="114" spans="2:2" customFormat="1" x14ac:dyDescent="0.2">
      <c r="B114" s="34"/>
    </row>
    <row r="115" spans="2:2" customFormat="1" x14ac:dyDescent="0.2">
      <c r="B115" s="34"/>
    </row>
    <row r="116" spans="2:2" customFormat="1" x14ac:dyDescent="0.2">
      <c r="B116" s="34"/>
    </row>
    <row r="117" spans="2:2" customFormat="1" x14ac:dyDescent="0.2">
      <c r="B117" s="34"/>
    </row>
    <row r="118" spans="2:2" customFormat="1" x14ac:dyDescent="0.2">
      <c r="B118" s="34"/>
    </row>
    <row r="119" spans="2:2" customFormat="1" x14ac:dyDescent="0.2">
      <c r="B119" s="34"/>
    </row>
    <row r="120" spans="2:2" customFormat="1" x14ac:dyDescent="0.2">
      <c r="B120" s="34"/>
    </row>
    <row r="121" spans="2:2" customFormat="1" x14ac:dyDescent="0.2">
      <c r="B121" s="34"/>
    </row>
    <row r="122" spans="2:2" customFormat="1" x14ac:dyDescent="0.2">
      <c r="B122" s="34"/>
    </row>
    <row r="123" spans="2:2" customFormat="1" x14ac:dyDescent="0.2">
      <c r="B123" s="34"/>
    </row>
    <row r="124" spans="2:2" customFormat="1" x14ac:dyDescent="0.2">
      <c r="B124" s="34"/>
    </row>
    <row r="125" spans="2:2" customFormat="1" x14ac:dyDescent="0.2">
      <c r="B125" s="34"/>
    </row>
    <row r="126" spans="2:2" customFormat="1" x14ac:dyDescent="0.2">
      <c r="B126" s="34"/>
    </row>
    <row r="127" spans="2:2" customFormat="1" x14ac:dyDescent="0.2">
      <c r="B127" s="34"/>
    </row>
    <row r="128" spans="2:2" customFormat="1" x14ac:dyDescent="0.2">
      <c r="B128" s="34"/>
    </row>
    <row r="129" spans="2:2" customFormat="1" x14ac:dyDescent="0.2">
      <c r="B129" s="34"/>
    </row>
    <row r="130" spans="2:2" customFormat="1" x14ac:dyDescent="0.2">
      <c r="B130" s="34"/>
    </row>
    <row r="131" spans="2:2" customFormat="1" x14ac:dyDescent="0.2">
      <c r="B131" s="34"/>
    </row>
    <row r="132" spans="2:2" customFormat="1" x14ac:dyDescent="0.2">
      <c r="B132" s="34"/>
    </row>
    <row r="133" spans="2:2" customFormat="1" x14ac:dyDescent="0.2">
      <c r="B133" s="34"/>
    </row>
    <row r="134" spans="2:2" customFormat="1" x14ac:dyDescent="0.2">
      <c r="B134" s="34"/>
    </row>
    <row r="135" spans="2:2" customFormat="1" x14ac:dyDescent="0.2">
      <c r="B135" s="34"/>
    </row>
    <row r="136" spans="2:2" customFormat="1" x14ac:dyDescent="0.2">
      <c r="B136" s="34"/>
    </row>
    <row r="137" spans="2:2" customFormat="1" x14ac:dyDescent="0.2">
      <c r="B137" s="34"/>
    </row>
    <row r="138" spans="2:2" customFormat="1" x14ac:dyDescent="0.2">
      <c r="B138" s="34"/>
    </row>
    <row r="139" spans="2:2" customFormat="1" x14ac:dyDescent="0.2">
      <c r="B139" s="34"/>
    </row>
    <row r="140" spans="2:2" customFormat="1" x14ac:dyDescent="0.2">
      <c r="B140" s="34"/>
    </row>
    <row r="141" spans="2:2" customFormat="1" x14ac:dyDescent="0.2">
      <c r="B141" s="34"/>
    </row>
    <row r="142" spans="2:2" customFormat="1" x14ac:dyDescent="0.2">
      <c r="B142" s="34"/>
    </row>
    <row r="143" spans="2:2" customFormat="1" x14ac:dyDescent="0.2">
      <c r="B143" s="34"/>
    </row>
    <row r="144" spans="2:2" customFormat="1" x14ac:dyDescent="0.2">
      <c r="B144" s="34"/>
    </row>
    <row r="145" spans="2:2" customFormat="1" x14ac:dyDescent="0.2">
      <c r="B145" s="34"/>
    </row>
    <row r="146" spans="2:2" customFormat="1" x14ac:dyDescent="0.2">
      <c r="B146" s="34"/>
    </row>
    <row r="147" spans="2:2" customFormat="1" x14ac:dyDescent="0.2">
      <c r="B147" s="34"/>
    </row>
    <row r="148" spans="2:2" customFormat="1" x14ac:dyDescent="0.2">
      <c r="B148" s="34"/>
    </row>
    <row r="149" spans="2:2" customFormat="1" x14ac:dyDescent="0.2">
      <c r="B149" s="34"/>
    </row>
    <row r="150" spans="2:2" customFormat="1" x14ac:dyDescent="0.2">
      <c r="B150" s="34"/>
    </row>
    <row r="151" spans="2:2" customFormat="1" x14ac:dyDescent="0.2">
      <c r="B151" s="34"/>
    </row>
    <row r="152" spans="2:2" customFormat="1" x14ac:dyDescent="0.2">
      <c r="B152" s="34"/>
    </row>
    <row r="153" spans="2:2" customFormat="1" x14ac:dyDescent="0.2">
      <c r="B153" s="34"/>
    </row>
    <row r="154" spans="2:2" customFormat="1" x14ac:dyDescent="0.2">
      <c r="B154" s="34"/>
    </row>
    <row r="155" spans="2:2" customFormat="1" x14ac:dyDescent="0.2">
      <c r="B155" s="34"/>
    </row>
    <row r="156" spans="2:2" customFormat="1" x14ac:dyDescent="0.2">
      <c r="B156" s="34"/>
    </row>
    <row r="157" spans="2:2" customFormat="1" x14ac:dyDescent="0.2">
      <c r="B157" s="34"/>
    </row>
    <row r="158" spans="2:2" customFormat="1" x14ac:dyDescent="0.2">
      <c r="B158" s="34"/>
    </row>
    <row r="159" spans="2:2" customFormat="1" x14ac:dyDescent="0.2">
      <c r="B159" s="34"/>
    </row>
    <row r="160" spans="2:2" customFormat="1" x14ac:dyDescent="0.2">
      <c r="B160" s="34"/>
    </row>
    <row r="161" spans="2:2" customFormat="1" x14ac:dyDescent="0.2">
      <c r="B161" s="34"/>
    </row>
    <row r="162" spans="2:2" customFormat="1" x14ac:dyDescent="0.2">
      <c r="B162" s="34"/>
    </row>
    <row r="163" spans="2:2" customFormat="1" x14ac:dyDescent="0.2">
      <c r="B163" s="34"/>
    </row>
    <row r="164" spans="2:2" customFormat="1" x14ac:dyDescent="0.2">
      <c r="B164" s="34"/>
    </row>
    <row r="165" spans="2:2" customFormat="1" x14ac:dyDescent="0.2">
      <c r="B165" s="34"/>
    </row>
    <row r="166" spans="2:2" customFormat="1" x14ac:dyDescent="0.2">
      <c r="B166" s="34"/>
    </row>
    <row r="167" spans="2:2" customFormat="1" x14ac:dyDescent="0.2">
      <c r="B167" s="34"/>
    </row>
    <row r="168" spans="2:2" customFormat="1" x14ac:dyDescent="0.2">
      <c r="B168" s="34"/>
    </row>
    <row r="169" spans="2:2" customFormat="1" x14ac:dyDescent="0.2">
      <c r="B169" s="34"/>
    </row>
    <row r="170" spans="2:2" customFormat="1" x14ac:dyDescent="0.2">
      <c r="B170" s="34"/>
    </row>
    <row r="171" spans="2:2" customFormat="1" x14ac:dyDescent="0.2">
      <c r="B171" s="34"/>
    </row>
    <row r="172" spans="2:2" customFormat="1" x14ac:dyDescent="0.2">
      <c r="B172" s="34"/>
    </row>
    <row r="173" spans="2:2" customFormat="1" x14ac:dyDescent="0.2">
      <c r="B173" s="34"/>
    </row>
    <row r="174" spans="2:2" customFormat="1" x14ac:dyDescent="0.2">
      <c r="B174" s="34"/>
    </row>
    <row r="175" spans="2:2" customFormat="1" x14ac:dyDescent="0.2">
      <c r="B175" s="34"/>
    </row>
    <row r="176" spans="2:2" customFormat="1" x14ac:dyDescent="0.2">
      <c r="B176" s="34"/>
    </row>
    <row r="177" spans="2:2" customFormat="1" x14ac:dyDescent="0.2">
      <c r="B177" s="34"/>
    </row>
    <row r="178" spans="2:2" customFormat="1" x14ac:dyDescent="0.2">
      <c r="B178" s="34"/>
    </row>
    <row r="179" spans="2:2" customFormat="1" x14ac:dyDescent="0.2">
      <c r="B179" s="34"/>
    </row>
    <row r="180" spans="2:2" customFormat="1" x14ac:dyDescent="0.2">
      <c r="B180" s="34"/>
    </row>
    <row r="181" spans="2:2" customFormat="1" x14ac:dyDescent="0.2">
      <c r="B181" s="34"/>
    </row>
    <row r="182" spans="2:2" customFormat="1" x14ac:dyDescent="0.2">
      <c r="B182" s="34"/>
    </row>
    <row r="183" spans="2:2" customFormat="1" x14ac:dyDescent="0.2">
      <c r="B183" s="34"/>
    </row>
    <row r="184" spans="2:2" customFormat="1" x14ac:dyDescent="0.2">
      <c r="B184" s="34"/>
    </row>
    <row r="185" spans="2:2" customFormat="1" x14ac:dyDescent="0.2">
      <c r="B185" s="34"/>
    </row>
    <row r="186" spans="2:2" customFormat="1" x14ac:dyDescent="0.2">
      <c r="B186" s="34"/>
    </row>
    <row r="187" spans="2:2" customFormat="1" x14ac:dyDescent="0.2">
      <c r="B187" s="34"/>
    </row>
    <row r="188" spans="2:2" customFormat="1" x14ac:dyDescent="0.2">
      <c r="B188" s="34"/>
    </row>
    <row r="189" spans="2:2" customFormat="1" x14ac:dyDescent="0.2">
      <c r="B189" s="34"/>
    </row>
    <row r="190" spans="2:2" customFormat="1" x14ac:dyDescent="0.2">
      <c r="B190" s="34"/>
    </row>
    <row r="191" spans="2:2" customFormat="1" x14ac:dyDescent="0.2">
      <c r="B191" s="34"/>
    </row>
    <row r="192" spans="2:2" customFormat="1" x14ac:dyDescent="0.2">
      <c r="B192" s="34"/>
    </row>
    <row r="193" spans="2:2" customFormat="1" x14ac:dyDescent="0.2">
      <c r="B193" s="34"/>
    </row>
    <row r="194" spans="2:2" customFormat="1" x14ac:dyDescent="0.2">
      <c r="B194" s="34"/>
    </row>
    <row r="195" spans="2:2" customFormat="1" x14ac:dyDescent="0.2">
      <c r="B195" s="34"/>
    </row>
    <row r="196" spans="2:2" customFormat="1" x14ac:dyDescent="0.2">
      <c r="B196" s="34"/>
    </row>
    <row r="197" spans="2:2" customFormat="1" x14ac:dyDescent="0.2">
      <c r="B197" s="34"/>
    </row>
    <row r="198" spans="2:2" customFormat="1" x14ac:dyDescent="0.2">
      <c r="B198" s="34"/>
    </row>
    <row r="199" spans="2:2" customFormat="1" x14ac:dyDescent="0.2">
      <c r="B199" s="34"/>
    </row>
    <row r="200" spans="2:2" customFormat="1" x14ac:dyDescent="0.2">
      <c r="B200" s="34"/>
    </row>
    <row r="201" spans="2:2" customFormat="1" x14ac:dyDescent="0.2">
      <c r="B201" s="34"/>
    </row>
    <row r="202" spans="2:2" customFormat="1" x14ac:dyDescent="0.2">
      <c r="B202" s="34"/>
    </row>
    <row r="203" spans="2:2" customFormat="1" x14ac:dyDescent="0.2">
      <c r="B203" s="34"/>
    </row>
    <row r="204" spans="2:2" customFormat="1" x14ac:dyDescent="0.2">
      <c r="B204" s="34"/>
    </row>
    <row r="205" spans="2:2" customFormat="1" x14ac:dyDescent="0.2">
      <c r="B205" s="34"/>
    </row>
    <row r="206" spans="2:2" customFormat="1" x14ac:dyDescent="0.2">
      <c r="B206" s="34"/>
    </row>
    <row r="207" spans="2:2" customFormat="1" x14ac:dyDescent="0.2">
      <c r="B207" s="34"/>
    </row>
    <row r="208" spans="2:2" customFormat="1" x14ac:dyDescent="0.2">
      <c r="B208" s="34"/>
    </row>
    <row r="209" spans="2:2" customFormat="1" x14ac:dyDescent="0.2">
      <c r="B209" s="34"/>
    </row>
    <row r="210" spans="2:2" customFormat="1" x14ac:dyDescent="0.2">
      <c r="B210" s="34"/>
    </row>
    <row r="211" spans="2:2" customFormat="1" x14ac:dyDescent="0.2">
      <c r="B211" s="34"/>
    </row>
    <row r="212" spans="2:2" customFormat="1" x14ac:dyDescent="0.2">
      <c r="B212" s="34"/>
    </row>
    <row r="213" spans="2:2" customFormat="1" x14ac:dyDescent="0.2">
      <c r="B213" s="34"/>
    </row>
    <row r="214" spans="2:2" customFormat="1" x14ac:dyDescent="0.2">
      <c r="B214" s="34"/>
    </row>
    <row r="215" spans="2:2" customFormat="1" x14ac:dyDescent="0.2">
      <c r="B215" s="34"/>
    </row>
    <row r="216" spans="2:2" customFormat="1" x14ac:dyDescent="0.2">
      <c r="B216" s="34"/>
    </row>
    <row r="217" spans="2:2" customFormat="1" x14ac:dyDescent="0.2">
      <c r="B217" s="34"/>
    </row>
    <row r="218" spans="2:2" customFormat="1" x14ac:dyDescent="0.2">
      <c r="B218" s="34"/>
    </row>
    <row r="219" spans="2:2" customFormat="1" x14ac:dyDescent="0.2">
      <c r="B219" s="34"/>
    </row>
    <row r="220" spans="2:2" customFormat="1" x14ac:dyDescent="0.2">
      <c r="B220" s="34"/>
    </row>
    <row r="221" spans="2:2" customFormat="1" x14ac:dyDescent="0.2">
      <c r="B221" s="34"/>
    </row>
    <row r="222" spans="2:2" customFormat="1" x14ac:dyDescent="0.2">
      <c r="B222" s="34"/>
    </row>
    <row r="223" spans="2:2" customFormat="1" x14ac:dyDescent="0.2">
      <c r="B223" s="34"/>
    </row>
    <row r="224" spans="2:2" customFormat="1" x14ac:dyDescent="0.2">
      <c r="B224" s="34"/>
    </row>
    <row r="225" spans="2:2" customFormat="1" x14ac:dyDescent="0.2">
      <c r="B225" s="34"/>
    </row>
    <row r="226" spans="2:2" customFormat="1" x14ac:dyDescent="0.2">
      <c r="B226" s="34"/>
    </row>
    <row r="227" spans="2:2" customFormat="1" x14ac:dyDescent="0.2">
      <c r="B227" s="34"/>
    </row>
    <row r="228" spans="2:2" customFormat="1" x14ac:dyDescent="0.2">
      <c r="B228" s="34"/>
    </row>
    <row r="229" spans="2:2" customFormat="1" x14ac:dyDescent="0.2">
      <c r="B229" s="34"/>
    </row>
    <row r="230" spans="2:2" customFormat="1" x14ac:dyDescent="0.2">
      <c r="B230" s="34"/>
    </row>
    <row r="231" spans="2:2" customFormat="1" x14ac:dyDescent="0.2">
      <c r="B231" s="34"/>
    </row>
    <row r="232" spans="2:2" customFormat="1" x14ac:dyDescent="0.2">
      <c r="B232" s="34"/>
    </row>
    <row r="233" spans="2:2" customFormat="1" x14ac:dyDescent="0.2">
      <c r="B233" s="34"/>
    </row>
    <row r="234" spans="2:2" customFormat="1" x14ac:dyDescent="0.2">
      <c r="B234" s="34"/>
    </row>
    <row r="235" spans="2:2" customFormat="1" x14ac:dyDescent="0.2">
      <c r="B235" s="34"/>
    </row>
    <row r="236" spans="2:2" customFormat="1" x14ac:dyDescent="0.2">
      <c r="B236" s="34"/>
    </row>
    <row r="237" spans="2:2" customFormat="1" x14ac:dyDescent="0.2">
      <c r="B237" s="34"/>
    </row>
    <row r="238" spans="2:2" customFormat="1" x14ac:dyDescent="0.2">
      <c r="B238" s="34"/>
    </row>
    <row r="239" spans="2:2" customFormat="1" x14ac:dyDescent="0.2">
      <c r="B239" s="34"/>
    </row>
    <row r="240" spans="2:2" customFormat="1" x14ac:dyDescent="0.2">
      <c r="B240" s="34"/>
    </row>
    <row r="241" spans="2:2" customFormat="1" x14ac:dyDescent="0.2">
      <c r="B241" s="34"/>
    </row>
    <row r="242" spans="2:2" customFormat="1" x14ac:dyDescent="0.2">
      <c r="B242" s="34"/>
    </row>
    <row r="243" spans="2:2" customFormat="1" x14ac:dyDescent="0.2">
      <c r="B243" s="34"/>
    </row>
    <row r="244" spans="2:2" customFormat="1" x14ac:dyDescent="0.2">
      <c r="B244" s="34"/>
    </row>
    <row r="245" spans="2:2" customFormat="1" x14ac:dyDescent="0.2">
      <c r="B245" s="34"/>
    </row>
    <row r="246" spans="2:2" customFormat="1" x14ac:dyDescent="0.2">
      <c r="B246" s="34"/>
    </row>
    <row r="247" spans="2:2" customFormat="1" x14ac:dyDescent="0.2">
      <c r="B247" s="34"/>
    </row>
    <row r="248" spans="2:2" customFormat="1" x14ac:dyDescent="0.2">
      <c r="B248" s="34"/>
    </row>
    <row r="249" spans="2:2" customFormat="1" x14ac:dyDescent="0.2">
      <c r="B249" s="34"/>
    </row>
    <row r="250" spans="2:2" customFormat="1" x14ac:dyDescent="0.2">
      <c r="B250" s="34"/>
    </row>
    <row r="251" spans="2:2" customFormat="1" x14ac:dyDescent="0.2">
      <c r="B251" s="34"/>
    </row>
    <row r="252" spans="2:2" customFormat="1" x14ac:dyDescent="0.2">
      <c r="B252" s="34"/>
    </row>
    <row r="253" spans="2:2" customFormat="1" x14ac:dyDescent="0.2">
      <c r="B253" s="34"/>
    </row>
    <row r="254" spans="2:2" customFormat="1" x14ac:dyDescent="0.2">
      <c r="B254" s="34"/>
    </row>
    <row r="255" spans="2:2" customFormat="1" x14ac:dyDescent="0.2">
      <c r="B255" s="34"/>
    </row>
    <row r="256" spans="2:2" customFormat="1" x14ac:dyDescent="0.2">
      <c r="B256" s="34"/>
    </row>
    <row r="257" spans="2:2" customFormat="1" x14ac:dyDescent="0.2">
      <c r="B257" s="34"/>
    </row>
    <row r="258" spans="2:2" customFormat="1" x14ac:dyDescent="0.2">
      <c r="B258" s="34"/>
    </row>
    <row r="259" spans="2:2" customFormat="1" x14ac:dyDescent="0.2">
      <c r="B259" s="34"/>
    </row>
    <row r="260" spans="2:2" customFormat="1" x14ac:dyDescent="0.2">
      <c r="B260" s="34"/>
    </row>
    <row r="261" spans="2:2" customFormat="1" x14ac:dyDescent="0.2">
      <c r="B261" s="34"/>
    </row>
    <row r="262" spans="2:2" customFormat="1" x14ac:dyDescent="0.2">
      <c r="B262" s="34"/>
    </row>
    <row r="263" spans="2:2" customFormat="1" x14ac:dyDescent="0.2">
      <c r="B263" s="34"/>
    </row>
    <row r="264" spans="2:2" customFormat="1" x14ac:dyDescent="0.2">
      <c r="B264" s="34"/>
    </row>
    <row r="265" spans="2:2" customFormat="1" x14ac:dyDescent="0.2">
      <c r="B265" s="34"/>
    </row>
    <row r="266" spans="2:2" customFormat="1" x14ac:dyDescent="0.2">
      <c r="B266" s="34"/>
    </row>
    <row r="267" spans="2:2" customFormat="1" x14ac:dyDescent="0.2">
      <c r="B267" s="34"/>
    </row>
    <row r="268" spans="2:2" customFormat="1" x14ac:dyDescent="0.2">
      <c r="B268" s="34"/>
    </row>
    <row r="269" spans="2:2" customFormat="1" x14ac:dyDescent="0.2">
      <c r="B269" s="34"/>
    </row>
    <row r="270" spans="2:2" customFormat="1" x14ac:dyDescent="0.2">
      <c r="B270" s="34"/>
    </row>
    <row r="271" spans="2:2" customFormat="1" x14ac:dyDescent="0.2">
      <c r="B271" s="34"/>
    </row>
    <row r="272" spans="2:2" customFormat="1" x14ac:dyDescent="0.2">
      <c r="B272" s="34"/>
    </row>
    <row r="273" spans="2:2" customFormat="1" x14ac:dyDescent="0.2">
      <c r="B273" s="34"/>
    </row>
    <row r="274" spans="2:2" customFormat="1" x14ac:dyDescent="0.2">
      <c r="B274" s="34"/>
    </row>
    <row r="275" spans="2:2" customFormat="1" x14ac:dyDescent="0.2">
      <c r="B275" s="34"/>
    </row>
    <row r="276" spans="2:2" customFormat="1" x14ac:dyDescent="0.2">
      <c r="B276" s="34"/>
    </row>
    <row r="277" spans="2:2" customFormat="1" x14ac:dyDescent="0.2">
      <c r="B277" s="34"/>
    </row>
    <row r="278" spans="2:2" customFormat="1" x14ac:dyDescent="0.2">
      <c r="B278" s="34"/>
    </row>
    <row r="279" spans="2:2" customFormat="1" x14ac:dyDescent="0.2">
      <c r="B279" s="34"/>
    </row>
    <row r="280" spans="2:2" customFormat="1" x14ac:dyDescent="0.2">
      <c r="B280" s="34"/>
    </row>
    <row r="281" spans="2:2" customFormat="1" x14ac:dyDescent="0.2">
      <c r="B281" s="34"/>
    </row>
    <row r="282" spans="2:2" customFormat="1" x14ac:dyDescent="0.2">
      <c r="B282" s="34"/>
    </row>
    <row r="283" spans="2:2" customFormat="1" x14ac:dyDescent="0.2">
      <c r="B283" s="34"/>
    </row>
    <row r="284" spans="2:2" customFormat="1" x14ac:dyDescent="0.2">
      <c r="B284" s="34"/>
    </row>
    <row r="285" spans="2:2" customFormat="1" x14ac:dyDescent="0.2">
      <c r="B285" s="34"/>
    </row>
    <row r="286" spans="2:2" customFormat="1" x14ac:dyDescent="0.2">
      <c r="B286" s="34"/>
    </row>
    <row r="287" spans="2:2" customFormat="1" x14ac:dyDescent="0.2">
      <c r="B287" s="34"/>
    </row>
    <row r="288" spans="2:2" customFormat="1" x14ac:dyDescent="0.2">
      <c r="B288" s="34"/>
    </row>
    <row r="289" spans="2:2" customFormat="1" x14ac:dyDescent="0.2">
      <c r="B289" s="34"/>
    </row>
    <row r="290" spans="2:2" customFormat="1" x14ac:dyDescent="0.2">
      <c r="B290" s="34"/>
    </row>
    <row r="291" spans="2:2" customFormat="1" x14ac:dyDescent="0.2">
      <c r="B291" s="34"/>
    </row>
    <row r="292" spans="2:2" customFormat="1" x14ac:dyDescent="0.2">
      <c r="B292" s="34"/>
    </row>
    <row r="293" spans="2:2" customFormat="1" x14ac:dyDescent="0.2">
      <c r="B293" s="34"/>
    </row>
    <row r="294" spans="2:2" customFormat="1" x14ac:dyDescent="0.2">
      <c r="B294" s="34"/>
    </row>
    <row r="295" spans="2:2" customFormat="1" x14ac:dyDescent="0.2">
      <c r="B295" s="34"/>
    </row>
    <row r="296" spans="2:2" customFormat="1" x14ac:dyDescent="0.2">
      <c r="B296" s="34"/>
    </row>
    <row r="297" spans="2:2" customFormat="1" x14ac:dyDescent="0.2">
      <c r="B297" s="34"/>
    </row>
    <row r="298" spans="2:2" customFormat="1" x14ac:dyDescent="0.2">
      <c r="B298" s="34"/>
    </row>
    <row r="299" spans="2:2" customFormat="1" x14ac:dyDescent="0.2">
      <c r="B299" s="34"/>
    </row>
    <row r="300" spans="2:2" customFormat="1" x14ac:dyDescent="0.2">
      <c r="B300" s="34"/>
    </row>
    <row r="301" spans="2:2" customFormat="1" x14ac:dyDescent="0.2">
      <c r="B301" s="34"/>
    </row>
    <row r="302" spans="2:2" customFormat="1" x14ac:dyDescent="0.2">
      <c r="B302" s="34"/>
    </row>
    <row r="303" spans="2:2" customFormat="1" x14ac:dyDescent="0.2">
      <c r="B303" s="34"/>
    </row>
    <row r="304" spans="2:2" customFormat="1" x14ac:dyDescent="0.2">
      <c r="B304" s="34"/>
    </row>
    <row r="305" spans="2:2" customFormat="1" x14ac:dyDescent="0.2">
      <c r="B305" s="34"/>
    </row>
    <row r="306" spans="2:2" customFormat="1" x14ac:dyDescent="0.2">
      <c r="B306" s="34"/>
    </row>
    <row r="307" spans="2:2" customFormat="1" x14ac:dyDescent="0.2">
      <c r="B307" s="34"/>
    </row>
    <row r="308" spans="2:2" customFormat="1" x14ac:dyDescent="0.2">
      <c r="B308" s="34"/>
    </row>
    <row r="309" spans="2:2" customFormat="1" x14ac:dyDescent="0.2">
      <c r="B309" s="34"/>
    </row>
    <row r="310" spans="2:2" customFormat="1" x14ac:dyDescent="0.2">
      <c r="B310" s="34"/>
    </row>
    <row r="311" spans="2:2" customFormat="1" x14ac:dyDescent="0.2">
      <c r="B311" s="34"/>
    </row>
    <row r="312" spans="2:2" customFormat="1" x14ac:dyDescent="0.2">
      <c r="B312" s="34"/>
    </row>
    <row r="313" spans="2:2" customFormat="1" x14ac:dyDescent="0.2">
      <c r="B313" s="34"/>
    </row>
    <row r="314" spans="2:2" customFormat="1" x14ac:dyDescent="0.2">
      <c r="B314" s="34"/>
    </row>
    <row r="315" spans="2:2" customFormat="1" x14ac:dyDescent="0.2">
      <c r="B315" s="34"/>
    </row>
    <row r="316" spans="2:2" customFormat="1" x14ac:dyDescent="0.2">
      <c r="B316" s="34"/>
    </row>
    <row r="317" spans="2:2" customFormat="1" x14ac:dyDescent="0.2">
      <c r="B317" s="34"/>
    </row>
    <row r="318" spans="2:2" customFormat="1" x14ac:dyDescent="0.2">
      <c r="B318" s="34"/>
    </row>
    <row r="319" spans="2:2" customFormat="1" x14ac:dyDescent="0.2">
      <c r="B319" s="34"/>
    </row>
    <row r="320" spans="2:2" customFormat="1" x14ac:dyDescent="0.2">
      <c r="B320" s="34"/>
    </row>
    <row r="321" spans="2:2" customFormat="1" x14ac:dyDescent="0.2">
      <c r="B321" s="34"/>
    </row>
    <row r="322" spans="2:2" customFormat="1" x14ac:dyDescent="0.2">
      <c r="B322" s="34"/>
    </row>
    <row r="323" spans="2:2" customFormat="1" x14ac:dyDescent="0.2">
      <c r="B323" s="34"/>
    </row>
    <row r="324" spans="2:2" customFormat="1" x14ac:dyDescent="0.2">
      <c r="B324" s="34"/>
    </row>
    <row r="325" spans="2:2" customFormat="1" x14ac:dyDescent="0.2">
      <c r="B325" s="34"/>
    </row>
    <row r="326" spans="2:2" customFormat="1" x14ac:dyDescent="0.2">
      <c r="B326" s="34"/>
    </row>
    <row r="327" spans="2:2" customFormat="1" x14ac:dyDescent="0.2">
      <c r="B327" s="34"/>
    </row>
    <row r="328" spans="2:2" customFormat="1" x14ac:dyDescent="0.2">
      <c r="B328" s="34"/>
    </row>
    <row r="329" spans="2:2" customFormat="1" x14ac:dyDescent="0.2">
      <c r="B329" s="34"/>
    </row>
    <row r="330" spans="2:2" customFormat="1" x14ac:dyDescent="0.2">
      <c r="B330" s="34"/>
    </row>
    <row r="331" spans="2:2" customFormat="1" x14ac:dyDescent="0.2">
      <c r="B331" s="34"/>
    </row>
    <row r="332" spans="2:2" customFormat="1" x14ac:dyDescent="0.2">
      <c r="B332" s="34"/>
    </row>
    <row r="333" spans="2:2" customFormat="1" x14ac:dyDescent="0.2">
      <c r="B333" s="34"/>
    </row>
    <row r="334" spans="2:2" customFormat="1" x14ac:dyDescent="0.2">
      <c r="B334" s="34"/>
    </row>
    <row r="335" spans="2:2" customFormat="1" x14ac:dyDescent="0.2">
      <c r="B335" s="34"/>
    </row>
    <row r="336" spans="2:2" customFormat="1" x14ac:dyDescent="0.2">
      <c r="B336" s="34"/>
    </row>
    <row r="337" spans="2:2" customFormat="1" x14ac:dyDescent="0.2">
      <c r="B337" s="34"/>
    </row>
    <row r="338" spans="2:2" customFormat="1" x14ac:dyDescent="0.2">
      <c r="B338" s="34"/>
    </row>
    <row r="339" spans="2:2" customFormat="1" x14ac:dyDescent="0.2">
      <c r="B339" s="34"/>
    </row>
    <row r="340" spans="2:2" customFormat="1" x14ac:dyDescent="0.2">
      <c r="B340" s="34"/>
    </row>
    <row r="341" spans="2:2" customFormat="1" x14ac:dyDescent="0.2">
      <c r="B341" s="34"/>
    </row>
    <row r="342" spans="2:2" customFormat="1" x14ac:dyDescent="0.2">
      <c r="B342" s="34"/>
    </row>
    <row r="343" spans="2:2" customFormat="1" x14ac:dyDescent="0.2">
      <c r="B343" s="34"/>
    </row>
    <row r="344" spans="2:2" customFormat="1" x14ac:dyDescent="0.2">
      <c r="B344" s="34"/>
    </row>
    <row r="345" spans="2:2" customFormat="1" x14ac:dyDescent="0.2">
      <c r="B345" s="34"/>
    </row>
    <row r="346" spans="2:2" customFormat="1" x14ac:dyDescent="0.2">
      <c r="B346" s="34"/>
    </row>
    <row r="347" spans="2:2" customFormat="1" x14ac:dyDescent="0.2">
      <c r="B347" s="34"/>
    </row>
    <row r="348" spans="2:2" customFormat="1" x14ac:dyDescent="0.2">
      <c r="B348" s="34"/>
    </row>
    <row r="349" spans="2:2" customFormat="1" x14ac:dyDescent="0.2">
      <c r="B349" s="34"/>
    </row>
    <row r="350" spans="2:2" customFormat="1" x14ac:dyDescent="0.2">
      <c r="B350" s="34"/>
    </row>
    <row r="351" spans="2:2" customFormat="1" x14ac:dyDescent="0.2">
      <c r="B351" s="34"/>
    </row>
    <row r="352" spans="2:2" customFormat="1" x14ac:dyDescent="0.2">
      <c r="B352" s="34"/>
    </row>
    <row r="353" spans="2:2" customFormat="1" x14ac:dyDescent="0.2">
      <c r="B353" s="34"/>
    </row>
    <row r="354" spans="2:2" customFormat="1" x14ac:dyDescent="0.2">
      <c r="B354" s="34"/>
    </row>
    <row r="355" spans="2:2" customFormat="1" x14ac:dyDescent="0.2">
      <c r="B355" s="34"/>
    </row>
    <row r="356" spans="2:2" customFormat="1" x14ac:dyDescent="0.2">
      <c r="B356" s="34"/>
    </row>
    <row r="357" spans="2:2" customFormat="1" x14ac:dyDescent="0.2">
      <c r="B357" s="34"/>
    </row>
    <row r="358" spans="2:2" customFormat="1" x14ac:dyDescent="0.2">
      <c r="B358" s="34"/>
    </row>
    <row r="359" spans="2:2" customFormat="1" x14ac:dyDescent="0.2">
      <c r="B359" s="34"/>
    </row>
    <row r="360" spans="2:2" customFormat="1" x14ac:dyDescent="0.2">
      <c r="B360" s="34"/>
    </row>
    <row r="361" spans="2:2" customFormat="1" x14ac:dyDescent="0.2">
      <c r="B361" s="34"/>
    </row>
    <row r="362" spans="2:2" customFormat="1" x14ac:dyDescent="0.2">
      <c r="B362" s="34"/>
    </row>
    <row r="363" spans="2:2" customFormat="1" x14ac:dyDescent="0.2">
      <c r="B363" s="34"/>
    </row>
    <row r="364" spans="2:2" customFormat="1" x14ac:dyDescent="0.2">
      <c r="B364" s="34"/>
    </row>
    <row r="365" spans="2:2" customFormat="1" x14ac:dyDescent="0.2">
      <c r="B365" s="34"/>
    </row>
    <row r="366" spans="2:2" customFormat="1" x14ac:dyDescent="0.2">
      <c r="B366" s="34"/>
    </row>
    <row r="367" spans="2:2" customFormat="1" x14ac:dyDescent="0.2">
      <c r="B367" s="34"/>
    </row>
    <row r="368" spans="2:2" customFormat="1" x14ac:dyDescent="0.2">
      <c r="B368" s="34"/>
    </row>
    <row r="369" spans="2:2" customFormat="1" x14ac:dyDescent="0.2">
      <c r="B369" s="34"/>
    </row>
    <row r="370" spans="2:2" customFormat="1" x14ac:dyDescent="0.2">
      <c r="B370" s="34"/>
    </row>
    <row r="371" spans="2:2" customFormat="1" x14ac:dyDescent="0.2">
      <c r="B371" s="34"/>
    </row>
    <row r="372" spans="2:2" customFormat="1" x14ac:dyDescent="0.2">
      <c r="B372" s="34"/>
    </row>
    <row r="373" spans="2:2" customFormat="1" x14ac:dyDescent="0.2">
      <c r="B373" s="34"/>
    </row>
    <row r="374" spans="2:2" customFormat="1" x14ac:dyDescent="0.2">
      <c r="B374" s="34"/>
    </row>
    <row r="375" spans="2:2" customFormat="1" x14ac:dyDescent="0.2">
      <c r="B375" s="34"/>
    </row>
    <row r="376" spans="2:2" customFormat="1" x14ac:dyDescent="0.2">
      <c r="B376" s="34"/>
    </row>
    <row r="377" spans="2:2" customFormat="1" x14ac:dyDescent="0.2">
      <c r="B377" s="34"/>
    </row>
    <row r="378" spans="2:2" customFormat="1" x14ac:dyDescent="0.2">
      <c r="B378" s="34"/>
    </row>
    <row r="379" spans="2:2" customFormat="1" x14ac:dyDescent="0.2">
      <c r="B379" s="34"/>
    </row>
    <row r="380" spans="2:2" customFormat="1" x14ac:dyDescent="0.2">
      <c r="B380" s="34"/>
    </row>
    <row r="381" spans="2:2" customFormat="1" x14ac:dyDescent="0.2">
      <c r="B381" s="34"/>
    </row>
    <row r="382" spans="2:2" customFormat="1" x14ac:dyDescent="0.2">
      <c r="B382" s="34"/>
    </row>
    <row r="383" spans="2:2" customFormat="1" x14ac:dyDescent="0.2">
      <c r="B383" s="34"/>
    </row>
    <row r="384" spans="2:2" customFormat="1" x14ac:dyDescent="0.2">
      <c r="B384" s="34"/>
    </row>
    <row r="385" spans="2:2" customFormat="1" x14ac:dyDescent="0.2">
      <c r="B385" s="34"/>
    </row>
    <row r="386" spans="2:2" customFormat="1" x14ac:dyDescent="0.2">
      <c r="B386" s="34"/>
    </row>
    <row r="387" spans="2:2" customFormat="1" x14ac:dyDescent="0.2">
      <c r="B387" s="34"/>
    </row>
    <row r="388" spans="2:2" customFormat="1" x14ac:dyDescent="0.2">
      <c r="B388" s="34"/>
    </row>
    <row r="389" spans="2:2" customFormat="1" x14ac:dyDescent="0.2">
      <c r="B389" s="34"/>
    </row>
    <row r="390" spans="2:2" customFormat="1" x14ac:dyDescent="0.2">
      <c r="B390" s="34"/>
    </row>
    <row r="391" spans="2:2" customFormat="1" x14ac:dyDescent="0.2">
      <c r="B391" s="34"/>
    </row>
    <row r="392" spans="2:2" customFormat="1" x14ac:dyDescent="0.2">
      <c r="B392" s="34"/>
    </row>
    <row r="393" spans="2:2" customFormat="1" x14ac:dyDescent="0.2">
      <c r="B393" s="34"/>
    </row>
    <row r="394" spans="2:2" customFormat="1" x14ac:dyDescent="0.2">
      <c r="B394" s="34"/>
    </row>
    <row r="395" spans="2:2" customFormat="1" x14ac:dyDescent="0.2">
      <c r="B395" s="34"/>
    </row>
    <row r="396" spans="2:2" customFormat="1" x14ac:dyDescent="0.2">
      <c r="B396" s="34"/>
    </row>
    <row r="397" spans="2:2" customFormat="1" x14ac:dyDescent="0.2">
      <c r="B397" s="34"/>
    </row>
    <row r="398" spans="2:2" customFormat="1" x14ac:dyDescent="0.2">
      <c r="B398" s="34"/>
    </row>
    <row r="399" spans="2:2" customFormat="1" x14ac:dyDescent="0.2">
      <c r="B399" s="34"/>
    </row>
    <row r="400" spans="2:2" customFormat="1" x14ac:dyDescent="0.2">
      <c r="B400" s="34"/>
    </row>
    <row r="401" spans="2:2" customFormat="1" x14ac:dyDescent="0.2">
      <c r="B401" s="34"/>
    </row>
    <row r="402" spans="2:2" customFormat="1" x14ac:dyDescent="0.2">
      <c r="B402" s="34"/>
    </row>
    <row r="403" spans="2:2" customFormat="1" x14ac:dyDescent="0.2">
      <c r="B403" s="34"/>
    </row>
    <row r="404" spans="2:2" customFormat="1" x14ac:dyDescent="0.2">
      <c r="B404" s="34"/>
    </row>
    <row r="405" spans="2:2" customFormat="1" x14ac:dyDescent="0.2">
      <c r="B405" s="34"/>
    </row>
    <row r="406" spans="2:2" customFormat="1" x14ac:dyDescent="0.2">
      <c r="B406" s="34"/>
    </row>
    <row r="407" spans="2:2" customFormat="1" x14ac:dyDescent="0.2">
      <c r="B407" s="34"/>
    </row>
    <row r="408" spans="2:2" customFormat="1" x14ac:dyDescent="0.2">
      <c r="B408" s="34"/>
    </row>
    <row r="409" spans="2:2" customFormat="1" x14ac:dyDescent="0.2">
      <c r="B409" s="34"/>
    </row>
    <row r="410" spans="2:2" customFormat="1" x14ac:dyDescent="0.2">
      <c r="B410" s="34"/>
    </row>
    <row r="411" spans="2:2" customFormat="1" x14ac:dyDescent="0.2">
      <c r="B411" s="34"/>
    </row>
    <row r="412" spans="2:2" customFormat="1" x14ac:dyDescent="0.2">
      <c r="B412" s="34"/>
    </row>
    <row r="413" spans="2:2" customFormat="1" x14ac:dyDescent="0.2">
      <c r="B413" s="34"/>
    </row>
    <row r="414" spans="2:2" customFormat="1" x14ac:dyDescent="0.2">
      <c r="B414" s="34"/>
    </row>
    <row r="415" spans="2:2" customFormat="1" x14ac:dyDescent="0.2">
      <c r="B415" s="34"/>
    </row>
    <row r="416" spans="2:2" customFormat="1" x14ac:dyDescent="0.2">
      <c r="B416" s="34"/>
    </row>
    <row r="417" spans="2:2" customFormat="1" x14ac:dyDescent="0.2">
      <c r="B417" s="34"/>
    </row>
    <row r="418" spans="2:2" customFormat="1" x14ac:dyDescent="0.2">
      <c r="B418" s="34"/>
    </row>
    <row r="419" spans="2:2" customFormat="1" x14ac:dyDescent="0.2">
      <c r="B419" s="34"/>
    </row>
    <row r="420" spans="2:2" customFormat="1" x14ac:dyDescent="0.2">
      <c r="B420" s="34"/>
    </row>
    <row r="421" spans="2:2" customFormat="1" x14ac:dyDescent="0.2">
      <c r="B421" s="34"/>
    </row>
    <row r="422" spans="2:2" customFormat="1" x14ac:dyDescent="0.2">
      <c r="B422" s="34"/>
    </row>
    <row r="423" spans="2:2" customFormat="1" x14ac:dyDescent="0.2">
      <c r="B423" s="34"/>
    </row>
    <row r="424" spans="2:2" customFormat="1" x14ac:dyDescent="0.2">
      <c r="B424" s="34"/>
    </row>
    <row r="425" spans="2:2" customFormat="1" x14ac:dyDescent="0.2">
      <c r="B425" s="34"/>
    </row>
    <row r="426" spans="2:2" customFormat="1" x14ac:dyDescent="0.2">
      <c r="B426" s="34"/>
    </row>
    <row r="427" spans="2:2" customFormat="1" x14ac:dyDescent="0.2">
      <c r="B427" s="34"/>
    </row>
    <row r="428" spans="2:2" customFormat="1" x14ac:dyDescent="0.2">
      <c r="B428" s="34"/>
    </row>
    <row r="429" spans="2:2" customFormat="1" x14ac:dyDescent="0.2">
      <c r="B429" s="34"/>
    </row>
    <row r="430" spans="2:2" customFormat="1" x14ac:dyDescent="0.2">
      <c r="B430" s="34"/>
    </row>
    <row r="431" spans="2:2" customFormat="1" x14ac:dyDescent="0.2">
      <c r="B431" s="34"/>
    </row>
    <row r="432" spans="2:2" customFormat="1" x14ac:dyDescent="0.2">
      <c r="B432" s="34"/>
    </row>
    <row r="433" spans="2:2" customFormat="1" x14ac:dyDescent="0.2">
      <c r="B433" s="34"/>
    </row>
    <row r="434" spans="2:2" customFormat="1" x14ac:dyDescent="0.2">
      <c r="B434" s="34"/>
    </row>
    <row r="435" spans="2:2" customFormat="1" x14ac:dyDescent="0.2">
      <c r="B435" s="34"/>
    </row>
    <row r="436" spans="2:2" customFormat="1" x14ac:dyDescent="0.2">
      <c r="B436" s="34"/>
    </row>
    <row r="437" spans="2:2" customFormat="1" x14ac:dyDescent="0.2">
      <c r="B437" s="34"/>
    </row>
    <row r="438" spans="2:2" customFormat="1" x14ac:dyDescent="0.2">
      <c r="B438" s="34"/>
    </row>
    <row r="439" spans="2:2" customFormat="1" x14ac:dyDescent="0.2">
      <c r="B439" s="34"/>
    </row>
    <row r="440" spans="2:2" customFormat="1" x14ac:dyDescent="0.2">
      <c r="B440" s="34"/>
    </row>
    <row r="441" spans="2:2" customFormat="1" x14ac:dyDescent="0.2">
      <c r="B441" s="34"/>
    </row>
    <row r="442" spans="2:2" customFormat="1" x14ac:dyDescent="0.2">
      <c r="B442" s="34"/>
    </row>
    <row r="443" spans="2:2" customFormat="1" x14ac:dyDescent="0.2">
      <c r="B443" s="34"/>
    </row>
    <row r="444" spans="2:2" customFormat="1" x14ac:dyDescent="0.2">
      <c r="B444" s="34"/>
    </row>
    <row r="445" spans="2:2" customFormat="1" x14ac:dyDescent="0.2">
      <c r="B445" s="34"/>
    </row>
    <row r="446" spans="2:2" customFormat="1" x14ac:dyDescent="0.2">
      <c r="B446" s="34"/>
    </row>
    <row r="447" spans="2:2" customFormat="1" x14ac:dyDescent="0.2">
      <c r="B447" s="34"/>
    </row>
    <row r="448" spans="2:2" customFormat="1" x14ac:dyDescent="0.2">
      <c r="B448" s="34"/>
    </row>
    <row r="449" spans="2:2" customFormat="1" x14ac:dyDescent="0.2">
      <c r="B449" s="34"/>
    </row>
    <row r="450" spans="2:2" customFormat="1" x14ac:dyDescent="0.2">
      <c r="B450" s="34"/>
    </row>
    <row r="451" spans="2:2" customFormat="1" x14ac:dyDescent="0.2">
      <c r="B451" s="34"/>
    </row>
    <row r="452" spans="2:2" customFormat="1" x14ac:dyDescent="0.2">
      <c r="B452" s="34"/>
    </row>
    <row r="453" spans="2:2" customFormat="1" x14ac:dyDescent="0.2">
      <c r="B453" s="34"/>
    </row>
    <row r="454" spans="2:2" customFormat="1" x14ac:dyDescent="0.2">
      <c r="B454" s="34"/>
    </row>
    <row r="455" spans="2:2" customFormat="1" x14ac:dyDescent="0.2">
      <c r="B455" s="34"/>
    </row>
    <row r="456" spans="2:2" customFormat="1" x14ac:dyDescent="0.2">
      <c r="B456" s="34"/>
    </row>
    <row r="457" spans="2:2" customFormat="1" x14ac:dyDescent="0.2">
      <c r="B457" s="34"/>
    </row>
    <row r="458" spans="2:2" customFormat="1" x14ac:dyDescent="0.2">
      <c r="B458" s="34"/>
    </row>
    <row r="459" spans="2:2" customFormat="1" x14ac:dyDescent="0.2">
      <c r="B459" s="34"/>
    </row>
    <row r="460" spans="2:2" customFormat="1" x14ac:dyDescent="0.2">
      <c r="B460" s="34"/>
    </row>
    <row r="461" spans="2:2" customFormat="1" x14ac:dyDescent="0.2">
      <c r="B461" s="34"/>
    </row>
    <row r="462" spans="2:2" customFormat="1" x14ac:dyDescent="0.2">
      <c r="B462" s="34"/>
    </row>
    <row r="463" spans="2:2" customFormat="1" x14ac:dyDescent="0.2">
      <c r="B463" s="34"/>
    </row>
    <row r="464" spans="2:2" customFormat="1" x14ac:dyDescent="0.2">
      <c r="B464" s="34"/>
    </row>
    <row r="465" spans="2:2" customFormat="1" x14ac:dyDescent="0.2">
      <c r="B465" s="34"/>
    </row>
    <row r="466" spans="2:2" customFormat="1" x14ac:dyDescent="0.2">
      <c r="B466" s="34"/>
    </row>
    <row r="467" spans="2:2" customFormat="1" x14ac:dyDescent="0.2">
      <c r="B467" s="34"/>
    </row>
    <row r="468" spans="2:2" customFormat="1" x14ac:dyDescent="0.2">
      <c r="B468" s="34"/>
    </row>
    <row r="469" spans="2:2" customFormat="1" x14ac:dyDescent="0.2">
      <c r="B469" s="34"/>
    </row>
    <row r="470" spans="2:2" customFormat="1" x14ac:dyDescent="0.2">
      <c r="B470" s="34"/>
    </row>
    <row r="471" spans="2:2" customFormat="1" x14ac:dyDescent="0.2">
      <c r="B471" s="34"/>
    </row>
    <row r="472" spans="2:2" customFormat="1" x14ac:dyDescent="0.2">
      <c r="B472" s="34"/>
    </row>
    <row r="473" spans="2:2" customFormat="1" x14ac:dyDescent="0.2">
      <c r="B473" s="34"/>
    </row>
    <row r="474" spans="2:2" customFormat="1" x14ac:dyDescent="0.2">
      <c r="B474" s="34"/>
    </row>
    <row r="475" spans="2:2" customFormat="1" x14ac:dyDescent="0.2">
      <c r="B475" s="34"/>
    </row>
    <row r="476" spans="2:2" customFormat="1" x14ac:dyDescent="0.2">
      <c r="B476" s="34"/>
    </row>
    <row r="477" spans="2:2" customFormat="1" x14ac:dyDescent="0.2">
      <c r="B477" s="34"/>
    </row>
    <row r="478" spans="2:2" customFormat="1" x14ac:dyDescent="0.2">
      <c r="B478" s="34"/>
    </row>
    <row r="479" spans="2:2" customFormat="1" x14ac:dyDescent="0.2">
      <c r="B479" s="34"/>
    </row>
    <row r="480" spans="2:2" customFormat="1" x14ac:dyDescent="0.2">
      <c r="B480" s="34"/>
    </row>
    <row r="481" spans="2:2" customFormat="1" x14ac:dyDescent="0.2">
      <c r="B481" s="34"/>
    </row>
    <row r="482" spans="2:2" customFormat="1" x14ac:dyDescent="0.2">
      <c r="B482" s="34"/>
    </row>
    <row r="483" spans="2:2" customFormat="1" x14ac:dyDescent="0.2">
      <c r="B483" s="34"/>
    </row>
    <row r="484" spans="2:2" customFormat="1" x14ac:dyDescent="0.2">
      <c r="B484" s="34"/>
    </row>
    <row r="485" spans="2:2" customFormat="1" x14ac:dyDescent="0.2">
      <c r="B485" s="34"/>
    </row>
    <row r="486" spans="2:2" customFormat="1" x14ac:dyDescent="0.2">
      <c r="B486" s="34"/>
    </row>
    <row r="487" spans="2:2" customFormat="1" x14ac:dyDescent="0.2">
      <c r="B487" s="34"/>
    </row>
    <row r="488" spans="2:2" customFormat="1" x14ac:dyDescent="0.2">
      <c r="B488" s="34"/>
    </row>
    <row r="489" spans="2:2" customFormat="1" x14ac:dyDescent="0.2">
      <c r="B489" s="34"/>
    </row>
    <row r="490" spans="2:2" customFormat="1" x14ac:dyDescent="0.2">
      <c r="B490" s="34"/>
    </row>
    <row r="491" spans="2:2" customFormat="1" x14ac:dyDescent="0.2">
      <c r="B491" s="34"/>
    </row>
    <row r="492" spans="2:2" customFormat="1" x14ac:dyDescent="0.2">
      <c r="B492" s="34"/>
    </row>
    <row r="493" spans="2:2" customFormat="1" x14ac:dyDescent="0.2">
      <c r="B493" s="34"/>
    </row>
    <row r="494" spans="2:2" customFormat="1" x14ac:dyDescent="0.2">
      <c r="B494" s="34"/>
    </row>
    <row r="495" spans="2:2" customFormat="1" x14ac:dyDescent="0.2">
      <c r="B495" s="34"/>
    </row>
    <row r="496" spans="2:2" customFormat="1" x14ac:dyDescent="0.2">
      <c r="B496" s="34"/>
    </row>
    <row r="497" spans="2:2" customFormat="1" x14ac:dyDescent="0.2">
      <c r="B497" s="34"/>
    </row>
    <row r="498" spans="2:2" customFormat="1" x14ac:dyDescent="0.2">
      <c r="B498" s="34"/>
    </row>
    <row r="499" spans="2:2" customFormat="1" x14ac:dyDescent="0.2">
      <c r="B499" s="34"/>
    </row>
    <row r="500" spans="2:2" customFormat="1" x14ac:dyDescent="0.2">
      <c r="B500" s="34"/>
    </row>
    <row r="501" spans="2:2" customFormat="1" x14ac:dyDescent="0.2">
      <c r="B501" s="34"/>
    </row>
    <row r="502" spans="2:2" customFormat="1" x14ac:dyDescent="0.2">
      <c r="B502" s="34"/>
    </row>
    <row r="503" spans="2:2" customFormat="1" x14ac:dyDescent="0.2">
      <c r="B503" s="34"/>
    </row>
    <row r="504" spans="2:2" customFormat="1" x14ac:dyDescent="0.2">
      <c r="B504" s="34"/>
    </row>
    <row r="505" spans="2:2" customFormat="1" x14ac:dyDescent="0.2">
      <c r="B505" s="34"/>
    </row>
    <row r="506" spans="2:2" customFormat="1" x14ac:dyDescent="0.2">
      <c r="B506" s="34"/>
    </row>
    <row r="507" spans="2:2" customFormat="1" x14ac:dyDescent="0.2">
      <c r="B507" s="34"/>
    </row>
    <row r="508" spans="2:2" customFormat="1" x14ac:dyDescent="0.2">
      <c r="B508" s="34"/>
    </row>
    <row r="509" spans="2:2" customFormat="1" x14ac:dyDescent="0.2">
      <c r="B509" s="34"/>
    </row>
    <row r="510" spans="2:2" customFormat="1" x14ac:dyDescent="0.2">
      <c r="B510" s="34"/>
    </row>
    <row r="511" spans="2:2" customFormat="1" x14ac:dyDescent="0.2">
      <c r="B511" s="34"/>
    </row>
    <row r="512" spans="2:2" customFormat="1" x14ac:dyDescent="0.2">
      <c r="B512" s="34"/>
    </row>
    <row r="513" spans="2:2" customFormat="1" x14ac:dyDescent="0.2">
      <c r="B513" s="34"/>
    </row>
    <row r="514" spans="2:2" customFormat="1" x14ac:dyDescent="0.2">
      <c r="B514" s="34"/>
    </row>
    <row r="515" spans="2:2" customFormat="1" x14ac:dyDescent="0.2">
      <c r="B515" s="34"/>
    </row>
    <row r="516" spans="2:2" customFormat="1" x14ac:dyDescent="0.2">
      <c r="B516" s="34"/>
    </row>
    <row r="517" spans="2:2" customFormat="1" x14ac:dyDescent="0.2">
      <c r="B517" s="34"/>
    </row>
    <row r="518" spans="2:2" customFormat="1" x14ac:dyDescent="0.2">
      <c r="B518" s="34"/>
    </row>
    <row r="519" spans="2:2" customFormat="1" x14ac:dyDescent="0.2">
      <c r="B519" s="34"/>
    </row>
    <row r="520" spans="2:2" customFormat="1" x14ac:dyDescent="0.2">
      <c r="B520" s="34"/>
    </row>
    <row r="521" spans="2:2" customFormat="1" x14ac:dyDescent="0.2">
      <c r="B521" s="34"/>
    </row>
    <row r="522" spans="2:2" customFormat="1" x14ac:dyDescent="0.2">
      <c r="B522" s="34"/>
    </row>
    <row r="523" spans="2:2" customFormat="1" x14ac:dyDescent="0.2">
      <c r="B523" s="34"/>
    </row>
    <row r="524" spans="2:2" customFormat="1" x14ac:dyDescent="0.2">
      <c r="B524" s="34"/>
    </row>
    <row r="525" spans="2:2" customFormat="1" x14ac:dyDescent="0.2">
      <c r="B525" s="34"/>
    </row>
    <row r="526" spans="2:2" customFormat="1" x14ac:dyDescent="0.2">
      <c r="B526" s="34"/>
    </row>
    <row r="527" spans="2:2" customFormat="1" x14ac:dyDescent="0.2">
      <c r="B527" s="34"/>
    </row>
    <row r="528" spans="2:2" customFormat="1" x14ac:dyDescent="0.2">
      <c r="B528" s="34"/>
    </row>
    <row r="529" spans="2:2" customFormat="1" x14ac:dyDescent="0.2">
      <c r="B529" s="34"/>
    </row>
    <row r="530" spans="2:2" customFormat="1" x14ac:dyDescent="0.2">
      <c r="B530" s="34"/>
    </row>
    <row r="531" spans="2:2" customFormat="1" x14ac:dyDescent="0.2">
      <c r="B531" s="34"/>
    </row>
    <row r="532" spans="2:2" customFormat="1" x14ac:dyDescent="0.2">
      <c r="B532" s="34"/>
    </row>
    <row r="533" spans="2:2" customFormat="1" x14ac:dyDescent="0.2">
      <c r="B533" s="34"/>
    </row>
    <row r="534" spans="2:2" customFormat="1" x14ac:dyDescent="0.2">
      <c r="B534" s="34"/>
    </row>
    <row r="535" spans="2:2" customFormat="1" x14ac:dyDescent="0.2">
      <c r="B535" s="34"/>
    </row>
    <row r="536" spans="2:2" customFormat="1" x14ac:dyDescent="0.2">
      <c r="B536" s="34"/>
    </row>
    <row r="537" spans="2:2" customFormat="1" x14ac:dyDescent="0.2">
      <c r="B537" s="34"/>
    </row>
    <row r="538" spans="2:2" customFormat="1" x14ac:dyDescent="0.2">
      <c r="B538" s="34"/>
    </row>
    <row r="539" spans="2:2" customFormat="1" x14ac:dyDescent="0.2">
      <c r="B539" s="34"/>
    </row>
    <row r="540" spans="2:2" customFormat="1" x14ac:dyDescent="0.2">
      <c r="B540" s="34"/>
    </row>
    <row r="541" spans="2:2" customFormat="1" x14ac:dyDescent="0.2">
      <c r="B541" s="34"/>
    </row>
    <row r="542" spans="2:2" customFormat="1" x14ac:dyDescent="0.2">
      <c r="B542" s="34"/>
    </row>
    <row r="543" spans="2:2" customFormat="1" x14ac:dyDescent="0.2">
      <c r="B543" s="34"/>
    </row>
    <row r="544" spans="2:2" customFormat="1" x14ac:dyDescent="0.2">
      <c r="B544" s="34"/>
    </row>
    <row r="545" spans="2:2" customFormat="1" x14ac:dyDescent="0.2">
      <c r="B545" s="34"/>
    </row>
    <row r="546" spans="2:2" customFormat="1" x14ac:dyDescent="0.2">
      <c r="B546" s="34"/>
    </row>
    <row r="547" spans="2:2" customFormat="1" x14ac:dyDescent="0.2">
      <c r="B547" s="34"/>
    </row>
    <row r="548" spans="2:2" customFormat="1" x14ac:dyDescent="0.2">
      <c r="B548" s="34"/>
    </row>
    <row r="549" spans="2:2" customFormat="1" x14ac:dyDescent="0.2">
      <c r="B549" s="34"/>
    </row>
    <row r="550" spans="2:2" customFormat="1" x14ac:dyDescent="0.2">
      <c r="B550" s="34"/>
    </row>
    <row r="551" spans="2:2" customFormat="1" x14ac:dyDescent="0.2">
      <c r="B551" s="34"/>
    </row>
    <row r="552" spans="2:2" customFormat="1" x14ac:dyDescent="0.2">
      <c r="B552" s="34"/>
    </row>
    <row r="553" spans="2:2" customFormat="1" x14ac:dyDescent="0.2">
      <c r="B553" s="34"/>
    </row>
    <row r="554" spans="2:2" customFormat="1" x14ac:dyDescent="0.2">
      <c r="B554" s="34"/>
    </row>
    <row r="555" spans="2:2" customFormat="1" x14ac:dyDescent="0.2">
      <c r="B555" s="34"/>
    </row>
    <row r="556" spans="2:2" customFormat="1" x14ac:dyDescent="0.2">
      <c r="B556" s="34"/>
    </row>
    <row r="557" spans="2:2" customFormat="1" x14ac:dyDescent="0.2">
      <c r="B557" s="34"/>
    </row>
    <row r="558" spans="2:2" customFormat="1" x14ac:dyDescent="0.2">
      <c r="B558" s="34"/>
    </row>
    <row r="559" spans="2:2" customFormat="1" x14ac:dyDescent="0.2">
      <c r="B559" s="34"/>
    </row>
    <row r="560" spans="2:2" customFormat="1" x14ac:dyDescent="0.2">
      <c r="B560" s="34"/>
    </row>
    <row r="561" spans="2:2" customFormat="1" x14ac:dyDescent="0.2">
      <c r="B561" s="34"/>
    </row>
    <row r="562" spans="2:2" customFormat="1" x14ac:dyDescent="0.2">
      <c r="B562" s="34"/>
    </row>
    <row r="563" spans="2:2" customFormat="1" x14ac:dyDescent="0.2">
      <c r="B563" s="34"/>
    </row>
    <row r="564" spans="2:2" customFormat="1" x14ac:dyDescent="0.2">
      <c r="B564" s="34"/>
    </row>
    <row r="565" spans="2:2" customFormat="1" x14ac:dyDescent="0.2">
      <c r="B565" s="34"/>
    </row>
    <row r="566" spans="2:2" customFormat="1" x14ac:dyDescent="0.2">
      <c r="B566" s="34"/>
    </row>
    <row r="567" spans="2:2" customFormat="1" x14ac:dyDescent="0.2">
      <c r="B567" s="34"/>
    </row>
    <row r="568" spans="2:2" customFormat="1" x14ac:dyDescent="0.2">
      <c r="B568" s="34"/>
    </row>
    <row r="569" spans="2:2" customFormat="1" x14ac:dyDescent="0.2">
      <c r="B569" s="34"/>
    </row>
    <row r="570" spans="2:2" customFormat="1" x14ac:dyDescent="0.2">
      <c r="B570" s="34"/>
    </row>
    <row r="571" spans="2:2" customFormat="1" x14ac:dyDescent="0.2">
      <c r="B571" s="34"/>
    </row>
    <row r="572" spans="2:2" customFormat="1" x14ac:dyDescent="0.2">
      <c r="B572" s="34"/>
    </row>
    <row r="573" spans="2:2" customFormat="1" x14ac:dyDescent="0.2">
      <c r="B573" s="34"/>
    </row>
    <row r="574" spans="2:2" customFormat="1" x14ac:dyDescent="0.2">
      <c r="B574" s="34"/>
    </row>
    <row r="575" spans="2:2" customFormat="1" x14ac:dyDescent="0.2">
      <c r="B575" s="34"/>
    </row>
    <row r="576" spans="2:2" customFormat="1" x14ac:dyDescent="0.2">
      <c r="B576" s="34"/>
    </row>
    <row r="577" spans="2:2" customFormat="1" x14ac:dyDescent="0.2">
      <c r="B577" s="34"/>
    </row>
    <row r="578" spans="2:2" customFormat="1" x14ac:dyDescent="0.2">
      <c r="B578" s="34"/>
    </row>
    <row r="579" spans="2:2" customFormat="1" x14ac:dyDescent="0.2">
      <c r="B579" s="34"/>
    </row>
    <row r="580" spans="2:2" customFormat="1" x14ac:dyDescent="0.2">
      <c r="B580" s="34"/>
    </row>
    <row r="581" spans="2:2" customFormat="1" x14ac:dyDescent="0.2">
      <c r="B581" s="34"/>
    </row>
    <row r="582" spans="2:2" customFormat="1" x14ac:dyDescent="0.2">
      <c r="B582" s="34"/>
    </row>
    <row r="583" spans="2:2" customFormat="1" x14ac:dyDescent="0.2">
      <c r="B583" s="34"/>
    </row>
    <row r="584" spans="2:2" customFormat="1" x14ac:dyDescent="0.2">
      <c r="B584" s="34"/>
    </row>
    <row r="585" spans="2:2" customFormat="1" x14ac:dyDescent="0.2">
      <c r="B585" s="34"/>
    </row>
    <row r="586" spans="2:2" customFormat="1" x14ac:dyDescent="0.2">
      <c r="B586" s="34"/>
    </row>
    <row r="587" spans="2:2" customFormat="1" x14ac:dyDescent="0.2">
      <c r="B587" s="34"/>
    </row>
    <row r="588" spans="2:2" customFormat="1" x14ac:dyDescent="0.2">
      <c r="B588" s="34"/>
    </row>
    <row r="589" spans="2:2" customFormat="1" x14ac:dyDescent="0.2">
      <c r="B589" s="34"/>
    </row>
    <row r="590" spans="2:2" customFormat="1" x14ac:dyDescent="0.2">
      <c r="B590" s="34"/>
    </row>
    <row r="591" spans="2:2" customFormat="1" x14ac:dyDescent="0.2">
      <c r="B591" s="34"/>
    </row>
    <row r="592" spans="2:2" customFormat="1" x14ac:dyDescent="0.2">
      <c r="B592" s="34"/>
    </row>
    <row r="593" spans="2:2" customFormat="1" x14ac:dyDescent="0.2">
      <c r="B593" s="34"/>
    </row>
    <row r="594" spans="2:2" customFormat="1" x14ac:dyDescent="0.2">
      <c r="B594" s="34"/>
    </row>
    <row r="595" spans="2:2" customFormat="1" x14ac:dyDescent="0.2">
      <c r="B595" s="34"/>
    </row>
    <row r="596" spans="2:2" customFormat="1" x14ac:dyDescent="0.2">
      <c r="B596" s="34"/>
    </row>
    <row r="597" spans="2:2" customFormat="1" x14ac:dyDescent="0.2">
      <c r="B597" s="34"/>
    </row>
    <row r="598" spans="2:2" customFormat="1" x14ac:dyDescent="0.2">
      <c r="B598" s="34"/>
    </row>
    <row r="599" spans="2:2" customFormat="1" x14ac:dyDescent="0.2">
      <c r="B599" s="34"/>
    </row>
    <row r="600" spans="2:2" customFormat="1" x14ac:dyDescent="0.2">
      <c r="B600" s="34"/>
    </row>
    <row r="601" spans="2:2" customFormat="1" x14ac:dyDescent="0.2">
      <c r="B601" s="34"/>
    </row>
    <row r="602" spans="2:2" customFormat="1" x14ac:dyDescent="0.2">
      <c r="B602" s="34"/>
    </row>
    <row r="603" spans="2:2" customFormat="1" x14ac:dyDescent="0.2">
      <c r="B603" s="34"/>
    </row>
    <row r="604" spans="2:2" customFormat="1" x14ac:dyDescent="0.2">
      <c r="B604" s="34"/>
    </row>
    <row r="605" spans="2:2" customFormat="1" x14ac:dyDescent="0.2">
      <c r="B605" s="34"/>
    </row>
    <row r="606" spans="2:2" customFormat="1" x14ac:dyDescent="0.2">
      <c r="B606" s="34"/>
    </row>
    <row r="607" spans="2:2" customFormat="1" x14ac:dyDescent="0.2">
      <c r="B607" s="34"/>
    </row>
    <row r="608" spans="2:2" customFormat="1" x14ac:dyDescent="0.2">
      <c r="B608" s="34"/>
    </row>
    <row r="609" spans="2:2" customFormat="1" x14ac:dyDescent="0.2">
      <c r="B609" s="34"/>
    </row>
    <row r="610" spans="2:2" customFormat="1" x14ac:dyDescent="0.2">
      <c r="B610" s="34"/>
    </row>
    <row r="611" spans="2:2" customFormat="1" x14ac:dyDescent="0.2">
      <c r="B611" s="34"/>
    </row>
    <row r="612" spans="2:2" customFormat="1" x14ac:dyDescent="0.2">
      <c r="B612" s="34"/>
    </row>
    <row r="613" spans="2:2" customFormat="1" x14ac:dyDescent="0.2">
      <c r="B613" s="34"/>
    </row>
    <row r="614" spans="2:2" customFormat="1" x14ac:dyDescent="0.2">
      <c r="B614" s="34"/>
    </row>
    <row r="615" spans="2:2" customFormat="1" x14ac:dyDescent="0.2">
      <c r="B615" s="34"/>
    </row>
    <row r="616" spans="2:2" customFormat="1" x14ac:dyDescent="0.2">
      <c r="B616" s="34"/>
    </row>
    <row r="617" spans="2:2" customFormat="1" x14ac:dyDescent="0.2">
      <c r="B617" s="34"/>
    </row>
    <row r="618" spans="2:2" customFormat="1" x14ac:dyDescent="0.2">
      <c r="B618" s="34"/>
    </row>
    <row r="619" spans="2:2" customFormat="1" x14ac:dyDescent="0.2">
      <c r="B619" s="34"/>
    </row>
    <row r="620" spans="2:2" customFormat="1" x14ac:dyDescent="0.2">
      <c r="B620" s="34"/>
    </row>
    <row r="621" spans="2:2" customFormat="1" x14ac:dyDescent="0.2">
      <c r="B621" s="34"/>
    </row>
    <row r="622" spans="2:2" customFormat="1" x14ac:dyDescent="0.2">
      <c r="B622" s="34"/>
    </row>
    <row r="623" spans="2:2" customFormat="1" x14ac:dyDescent="0.2">
      <c r="B623" s="34"/>
    </row>
    <row r="624" spans="2:2" customFormat="1" x14ac:dyDescent="0.2">
      <c r="B624" s="34"/>
    </row>
    <row r="625" spans="2:2" customFormat="1" x14ac:dyDescent="0.2">
      <c r="B625" s="34"/>
    </row>
    <row r="626" spans="2:2" customFormat="1" x14ac:dyDescent="0.2">
      <c r="B626" s="34"/>
    </row>
    <row r="627" spans="2:2" customFormat="1" x14ac:dyDescent="0.2">
      <c r="B627" s="34"/>
    </row>
    <row r="628" spans="2:2" customFormat="1" x14ac:dyDescent="0.2">
      <c r="B628" s="34"/>
    </row>
    <row r="629" spans="2:2" customFormat="1" x14ac:dyDescent="0.2">
      <c r="B629" s="34"/>
    </row>
    <row r="630" spans="2:2" customFormat="1" x14ac:dyDescent="0.2">
      <c r="B630" s="34"/>
    </row>
    <row r="631" spans="2:2" customFormat="1" x14ac:dyDescent="0.2">
      <c r="B631" s="34"/>
    </row>
    <row r="632" spans="2:2" customFormat="1" x14ac:dyDescent="0.2">
      <c r="B632" s="34"/>
    </row>
    <row r="633" spans="2:2" customFormat="1" x14ac:dyDescent="0.2">
      <c r="B633" s="34"/>
    </row>
    <row r="634" spans="2:2" customFormat="1" x14ac:dyDescent="0.2">
      <c r="B634" s="34"/>
    </row>
    <row r="635" spans="2:2" customFormat="1" x14ac:dyDescent="0.2">
      <c r="B635" s="34"/>
    </row>
    <row r="636" spans="2:2" customFormat="1" x14ac:dyDescent="0.2">
      <c r="B636" s="34"/>
    </row>
    <row r="637" spans="2:2" customFormat="1" x14ac:dyDescent="0.2">
      <c r="B637" s="34"/>
    </row>
    <row r="638" spans="2:2" customFormat="1" x14ac:dyDescent="0.2">
      <c r="B638" s="34"/>
    </row>
    <row r="639" spans="2:2" customFormat="1" x14ac:dyDescent="0.2">
      <c r="B639" s="34"/>
    </row>
    <row r="640" spans="2:2" customFormat="1" x14ac:dyDescent="0.2">
      <c r="B640" s="34"/>
    </row>
    <row r="641" spans="2:2" customFormat="1" x14ac:dyDescent="0.2">
      <c r="B641" s="34"/>
    </row>
    <row r="642" spans="2:2" customFormat="1" x14ac:dyDescent="0.2">
      <c r="B642" s="34"/>
    </row>
    <row r="643" spans="2:2" customFormat="1" x14ac:dyDescent="0.2">
      <c r="B643" s="34"/>
    </row>
    <row r="644" spans="2:2" customFormat="1" x14ac:dyDescent="0.2">
      <c r="B644" s="34"/>
    </row>
    <row r="645" spans="2:2" customFormat="1" x14ac:dyDescent="0.2">
      <c r="B645" s="34"/>
    </row>
    <row r="646" spans="2:2" customFormat="1" x14ac:dyDescent="0.2">
      <c r="B646" s="34"/>
    </row>
    <row r="647" spans="2:2" customFormat="1" x14ac:dyDescent="0.2">
      <c r="B647" s="34"/>
    </row>
    <row r="648" spans="2:2" customFormat="1" x14ac:dyDescent="0.2">
      <c r="B648" s="34"/>
    </row>
    <row r="649" spans="2:2" customFormat="1" x14ac:dyDescent="0.2">
      <c r="B649" s="34"/>
    </row>
    <row r="650" spans="2:2" customFormat="1" x14ac:dyDescent="0.2">
      <c r="B650" s="34"/>
    </row>
    <row r="651" spans="2:2" customFormat="1" x14ac:dyDescent="0.2">
      <c r="B651" s="34"/>
    </row>
    <row r="652" spans="2:2" customFormat="1" x14ac:dyDescent="0.2">
      <c r="B652" s="34"/>
    </row>
    <row r="653" spans="2:2" customFormat="1" x14ac:dyDescent="0.2">
      <c r="B653" s="34"/>
    </row>
    <row r="654" spans="2:2" customFormat="1" x14ac:dyDescent="0.2">
      <c r="B654" s="34"/>
    </row>
    <row r="655" spans="2:2" customFormat="1" x14ac:dyDescent="0.2">
      <c r="B655" s="34"/>
    </row>
    <row r="656" spans="2:2" customFormat="1" x14ac:dyDescent="0.2">
      <c r="B656" s="34"/>
    </row>
    <row r="657" spans="2:2" customFormat="1" x14ac:dyDescent="0.2">
      <c r="B657" s="34"/>
    </row>
    <row r="658" spans="2:2" customFormat="1" x14ac:dyDescent="0.2">
      <c r="B658" s="34"/>
    </row>
    <row r="659" spans="2:2" customFormat="1" x14ac:dyDescent="0.2">
      <c r="B659" s="34"/>
    </row>
    <row r="660" spans="2:2" customFormat="1" x14ac:dyDescent="0.2">
      <c r="B660" s="34"/>
    </row>
    <row r="661" spans="2:2" customFormat="1" x14ac:dyDescent="0.2">
      <c r="B661" s="34"/>
    </row>
    <row r="662" spans="2:2" customFormat="1" x14ac:dyDescent="0.2">
      <c r="B662" s="34"/>
    </row>
    <row r="663" spans="2:2" customFormat="1" x14ac:dyDescent="0.2">
      <c r="B663" s="34"/>
    </row>
    <row r="664" spans="2:2" customFormat="1" x14ac:dyDescent="0.2">
      <c r="B664" s="34"/>
    </row>
    <row r="665" spans="2:2" customFormat="1" x14ac:dyDescent="0.2">
      <c r="B665" s="34"/>
    </row>
    <row r="666" spans="2:2" customFormat="1" x14ac:dyDescent="0.2">
      <c r="B666" s="34"/>
    </row>
    <row r="667" spans="2:2" customFormat="1" x14ac:dyDescent="0.2">
      <c r="B667" s="34"/>
    </row>
    <row r="668" spans="2:2" customFormat="1" x14ac:dyDescent="0.2">
      <c r="B668" s="34"/>
    </row>
    <row r="669" spans="2:2" customFormat="1" x14ac:dyDescent="0.2">
      <c r="B669" s="34"/>
    </row>
    <row r="670" spans="2:2" customFormat="1" x14ac:dyDescent="0.2">
      <c r="B670" s="34"/>
    </row>
    <row r="671" spans="2:2" customFormat="1" x14ac:dyDescent="0.2">
      <c r="B671" s="34"/>
    </row>
    <row r="672" spans="2:2" customFormat="1" x14ac:dyDescent="0.2">
      <c r="B672" s="34"/>
    </row>
    <row r="673" spans="2:2" customFormat="1" x14ac:dyDescent="0.2">
      <c r="B673" s="34"/>
    </row>
    <row r="674" spans="2:2" customFormat="1" x14ac:dyDescent="0.2">
      <c r="B674" s="34"/>
    </row>
    <row r="675" spans="2:2" customFormat="1" x14ac:dyDescent="0.2">
      <c r="B675" s="34"/>
    </row>
    <row r="676" spans="2:2" customFormat="1" x14ac:dyDescent="0.2">
      <c r="B676" s="34"/>
    </row>
    <row r="677" spans="2:2" customFormat="1" x14ac:dyDescent="0.2">
      <c r="B677" s="34"/>
    </row>
    <row r="678" spans="2:2" customFormat="1" x14ac:dyDescent="0.2">
      <c r="B678" s="34"/>
    </row>
    <row r="679" spans="2:2" customFormat="1" x14ac:dyDescent="0.2">
      <c r="B679" s="34"/>
    </row>
    <row r="680" spans="2:2" customFormat="1" x14ac:dyDescent="0.2">
      <c r="B680" s="34"/>
    </row>
    <row r="681" spans="2:2" customFormat="1" x14ac:dyDescent="0.2">
      <c r="B681" s="34"/>
    </row>
    <row r="682" spans="2:2" customFormat="1" x14ac:dyDescent="0.2">
      <c r="B682" s="34"/>
    </row>
    <row r="683" spans="2:2" customFormat="1" x14ac:dyDescent="0.2">
      <c r="B683" s="34"/>
    </row>
    <row r="684" spans="2:2" customFormat="1" x14ac:dyDescent="0.2">
      <c r="B684" s="34"/>
    </row>
    <row r="685" spans="2:2" customFormat="1" x14ac:dyDescent="0.2">
      <c r="B685" s="34"/>
    </row>
    <row r="686" spans="2:2" customFormat="1" x14ac:dyDescent="0.2">
      <c r="B686" s="34"/>
    </row>
    <row r="687" spans="2:2" customFormat="1" x14ac:dyDescent="0.2">
      <c r="B687" s="34"/>
    </row>
    <row r="688" spans="2:2" customFormat="1" x14ac:dyDescent="0.2">
      <c r="B688" s="34"/>
    </row>
    <row r="689" spans="2:2" customFormat="1" x14ac:dyDescent="0.2">
      <c r="B689" s="34"/>
    </row>
    <row r="690" spans="2:2" customFormat="1" x14ac:dyDescent="0.2">
      <c r="B690" s="34"/>
    </row>
    <row r="691" spans="2:2" customFormat="1" x14ac:dyDescent="0.2">
      <c r="B691" s="34"/>
    </row>
    <row r="692" spans="2:2" customFormat="1" x14ac:dyDescent="0.2">
      <c r="B692" s="34"/>
    </row>
    <row r="693" spans="2:2" customFormat="1" x14ac:dyDescent="0.2">
      <c r="B693" s="34"/>
    </row>
    <row r="694" spans="2:2" customFormat="1" x14ac:dyDescent="0.2">
      <c r="B694" s="34"/>
    </row>
    <row r="695" spans="2:2" customFormat="1" x14ac:dyDescent="0.2">
      <c r="B695" s="34"/>
    </row>
    <row r="696" spans="2:2" customFormat="1" x14ac:dyDescent="0.2">
      <c r="B696" s="34"/>
    </row>
    <row r="697" spans="2:2" customFormat="1" x14ac:dyDescent="0.2">
      <c r="B697" s="34"/>
    </row>
    <row r="698" spans="2:2" customFormat="1" x14ac:dyDescent="0.2">
      <c r="B698" s="34"/>
    </row>
    <row r="699" spans="2:2" customFormat="1" x14ac:dyDescent="0.2">
      <c r="B699" s="34"/>
    </row>
    <row r="700" spans="2:2" customFormat="1" x14ac:dyDescent="0.2">
      <c r="B700" s="34"/>
    </row>
    <row r="701" spans="2:2" customFormat="1" x14ac:dyDescent="0.2">
      <c r="B701" s="34"/>
    </row>
    <row r="702" spans="2:2" customFormat="1" x14ac:dyDescent="0.2">
      <c r="B702" s="34"/>
    </row>
    <row r="703" spans="2:2" customFormat="1" x14ac:dyDescent="0.2">
      <c r="B703" s="34"/>
    </row>
    <row r="704" spans="2:2" customFormat="1" x14ac:dyDescent="0.2">
      <c r="B704" s="34"/>
    </row>
    <row r="705" spans="2:2" customFormat="1" x14ac:dyDescent="0.2">
      <c r="B705" s="34"/>
    </row>
    <row r="706" spans="2:2" customFormat="1" x14ac:dyDescent="0.2">
      <c r="B706" s="34"/>
    </row>
    <row r="707" spans="2:2" customFormat="1" x14ac:dyDescent="0.2">
      <c r="B707" s="34"/>
    </row>
    <row r="708" spans="2:2" customFormat="1" x14ac:dyDescent="0.2">
      <c r="B708" s="34"/>
    </row>
    <row r="709" spans="2:2" customFormat="1" x14ac:dyDescent="0.2">
      <c r="B709" s="34"/>
    </row>
    <row r="710" spans="2:2" customFormat="1" x14ac:dyDescent="0.2">
      <c r="B710" s="34"/>
    </row>
    <row r="711" spans="2:2" customFormat="1" x14ac:dyDescent="0.2">
      <c r="B711" s="34"/>
    </row>
    <row r="712" spans="2:2" customFormat="1" x14ac:dyDescent="0.2">
      <c r="B712" s="34"/>
    </row>
    <row r="713" spans="2:2" customFormat="1" x14ac:dyDescent="0.2">
      <c r="B713" s="34"/>
    </row>
    <row r="714" spans="2:2" customFormat="1" x14ac:dyDescent="0.2">
      <c r="B714" s="34"/>
    </row>
    <row r="715" spans="2:2" customFormat="1" x14ac:dyDescent="0.2">
      <c r="B715" s="34"/>
    </row>
    <row r="716" spans="2:2" customFormat="1" x14ac:dyDescent="0.2">
      <c r="B716" s="34"/>
    </row>
    <row r="717" spans="2:2" customFormat="1" x14ac:dyDescent="0.2">
      <c r="B717" s="34"/>
    </row>
    <row r="718" spans="2:2" customFormat="1" x14ac:dyDescent="0.2">
      <c r="B718" s="34"/>
    </row>
    <row r="719" spans="2:2" customFormat="1" x14ac:dyDescent="0.2">
      <c r="B719" s="34"/>
    </row>
    <row r="720" spans="2:2" customFormat="1" x14ac:dyDescent="0.2">
      <c r="B720" s="34"/>
    </row>
    <row r="721" spans="2:2" customFormat="1" x14ac:dyDescent="0.2">
      <c r="B721" s="34"/>
    </row>
    <row r="722" spans="2:2" customFormat="1" x14ac:dyDescent="0.2">
      <c r="B722" s="34"/>
    </row>
    <row r="723" spans="2:2" customFormat="1" x14ac:dyDescent="0.2">
      <c r="B723" s="34"/>
    </row>
    <row r="724" spans="2:2" customFormat="1" x14ac:dyDescent="0.2">
      <c r="B724" s="34"/>
    </row>
    <row r="725" spans="2:2" customFormat="1" x14ac:dyDescent="0.2">
      <c r="B725" s="34"/>
    </row>
    <row r="726" spans="2:2" customFormat="1" x14ac:dyDescent="0.2">
      <c r="B726" s="34"/>
    </row>
    <row r="727" spans="2:2" customFormat="1" x14ac:dyDescent="0.2">
      <c r="B727" s="34"/>
    </row>
    <row r="728" spans="2:2" customFormat="1" x14ac:dyDescent="0.2">
      <c r="B728" s="34"/>
    </row>
    <row r="729" spans="2:2" customFormat="1" x14ac:dyDescent="0.2">
      <c r="B729" s="34"/>
    </row>
    <row r="730" spans="2:2" customFormat="1" x14ac:dyDescent="0.2">
      <c r="B730" s="34"/>
    </row>
    <row r="731" spans="2:2" customFormat="1" x14ac:dyDescent="0.2">
      <c r="B731" s="34"/>
    </row>
    <row r="732" spans="2:2" customFormat="1" x14ac:dyDescent="0.2">
      <c r="B732" s="34"/>
    </row>
    <row r="733" spans="2:2" customFormat="1" x14ac:dyDescent="0.2">
      <c r="B733" s="34"/>
    </row>
    <row r="734" spans="2:2" customFormat="1" x14ac:dyDescent="0.2">
      <c r="B734" s="34"/>
    </row>
    <row r="735" spans="2:2" customFormat="1" x14ac:dyDescent="0.2">
      <c r="B735" s="34"/>
    </row>
    <row r="736" spans="2:2" customFormat="1" x14ac:dyDescent="0.2">
      <c r="B736" s="34"/>
    </row>
    <row r="737" spans="2:2" customFormat="1" x14ac:dyDescent="0.2">
      <c r="B737" s="34"/>
    </row>
    <row r="738" spans="2:2" customFormat="1" x14ac:dyDescent="0.2">
      <c r="B738" s="34"/>
    </row>
    <row r="739" spans="2:2" customFormat="1" x14ac:dyDescent="0.2">
      <c r="B739" s="34"/>
    </row>
    <row r="740" spans="2:2" customFormat="1" x14ac:dyDescent="0.2">
      <c r="B740" s="34"/>
    </row>
    <row r="741" spans="2:2" customFormat="1" x14ac:dyDescent="0.2">
      <c r="B741" s="34"/>
    </row>
    <row r="742" spans="2:2" customFormat="1" x14ac:dyDescent="0.2">
      <c r="B742" s="34"/>
    </row>
    <row r="743" spans="2:2" customFormat="1" x14ac:dyDescent="0.2">
      <c r="B743" s="34"/>
    </row>
    <row r="744" spans="2:2" customFormat="1" x14ac:dyDescent="0.2">
      <c r="B744" s="34"/>
    </row>
    <row r="745" spans="2:2" customFormat="1" x14ac:dyDescent="0.2">
      <c r="B745" s="34"/>
    </row>
    <row r="746" spans="2:2" customFormat="1" x14ac:dyDescent="0.2">
      <c r="B746" s="34"/>
    </row>
    <row r="747" spans="2:2" customFormat="1" x14ac:dyDescent="0.2">
      <c r="B747" s="34"/>
    </row>
    <row r="748" spans="2:2" customFormat="1" x14ac:dyDescent="0.2">
      <c r="B748" s="34"/>
    </row>
    <row r="749" spans="2:2" customFormat="1" x14ac:dyDescent="0.2">
      <c r="B749" s="34"/>
    </row>
    <row r="750" spans="2:2" customFormat="1" x14ac:dyDescent="0.2">
      <c r="B750" s="34"/>
    </row>
    <row r="751" spans="2:2" customFormat="1" x14ac:dyDescent="0.2">
      <c r="B751" s="34"/>
    </row>
    <row r="752" spans="2:2" customFormat="1" x14ac:dyDescent="0.2">
      <c r="B752" s="34"/>
    </row>
    <row r="753" spans="2:2" customFormat="1" x14ac:dyDescent="0.2">
      <c r="B753" s="34"/>
    </row>
    <row r="754" spans="2:2" customFormat="1" x14ac:dyDescent="0.2">
      <c r="B754" s="34"/>
    </row>
    <row r="755" spans="2:2" customFormat="1" x14ac:dyDescent="0.2">
      <c r="B755" s="34"/>
    </row>
    <row r="756" spans="2:2" customFormat="1" x14ac:dyDescent="0.2">
      <c r="B756" s="34"/>
    </row>
    <row r="757" spans="2:2" customFormat="1" x14ac:dyDescent="0.2">
      <c r="B757" s="34"/>
    </row>
    <row r="758" spans="2:2" customFormat="1" x14ac:dyDescent="0.2">
      <c r="B758" s="34"/>
    </row>
    <row r="759" spans="2:2" customFormat="1" x14ac:dyDescent="0.2">
      <c r="B759" s="34"/>
    </row>
    <row r="760" spans="2:2" customFormat="1" x14ac:dyDescent="0.2">
      <c r="B760" s="34"/>
    </row>
    <row r="761" spans="2:2" customFormat="1" x14ac:dyDescent="0.2">
      <c r="B761" s="34"/>
    </row>
    <row r="762" spans="2:2" customFormat="1" x14ac:dyDescent="0.2">
      <c r="B762" s="34"/>
    </row>
    <row r="763" spans="2:2" customFormat="1" x14ac:dyDescent="0.2">
      <c r="B763" s="34"/>
    </row>
    <row r="764" spans="2:2" customFormat="1" x14ac:dyDescent="0.2">
      <c r="B764" s="34"/>
    </row>
    <row r="765" spans="2:2" customFormat="1" x14ac:dyDescent="0.2">
      <c r="B765" s="34"/>
    </row>
    <row r="766" spans="2:2" customFormat="1" x14ac:dyDescent="0.2">
      <c r="B766" s="34"/>
    </row>
    <row r="767" spans="2:2" customFormat="1" x14ac:dyDescent="0.2">
      <c r="B767" s="34"/>
    </row>
    <row r="768" spans="2:2" customFormat="1" x14ac:dyDescent="0.2">
      <c r="B768" s="34"/>
    </row>
    <row r="769" spans="2:2" customFormat="1" x14ac:dyDescent="0.2">
      <c r="B769" s="34"/>
    </row>
    <row r="770" spans="2:2" customFormat="1" x14ac:dyDescent="0.2">
      <c r="B770" s="34"/>
    </row>
    <row r="771" spans="2:2" customFormat="1" x14ac:dyDescent="0.2">
      <c r="B771" s="34"/>
    </row>
    <row r="772" spans="2:2" customFormat="1" x14ac:dyDescent="0.2">
      <c r="B772" s="34"/>
    </row>
    <row r="773" spans="2:2" customFormat="1" x14ac:dyDescent="0.2">
      <c r="B773" s="34"/>
    </row>
    <row r="774" spans="2:2" customFormat="1" x14ac:dyDescent="0.2">
      <c r="B774" s="34"/>
    </row>
    <row r="775" spans="2:2" customFormat="1" x14ac:dyDescent="0.2">
      <c r="B775" s="34"/>
    </row>
    <row r="776" spans="2:2" customFormat="1" x14ac:dyDescent="0.2">
      <c r="B776" s="34"/>
    </row>
    <row r="777" spans="2:2" customFormat="1" x14ac:dyDescent="0.2">
      <c r="B777" s="34"/>
    </row>
    <row r="778" spans="2:2" customFormat="1" x14ac:dyDescent="0.2">
      <c r="B778" s="34"/>
    </row>
    <row r="779" spans="2:2" customFormat="1" x14ac:dyDescent="0.2">
      <c r="B779" s="34"/>
    </row>
    <row r="780" spans="2:2" customFormat="1" x14ac:dyDescent="0.2">
      <c r="B780" s="34"/>
    </row>
    <row r="781" spans="2:2" customFormat="1" x14ac:dyDescent="0.2">
      <c r="B781" s="34"/>
    </row>
    <row r="782" spans="2:2" customFormat="1" x14ac:dyDescent="0.2">
      <c r="B782" s="34"/>
    </row>
    <row r="783" spans="2:2" customFormat="1" x14ac:dyDescent="0.2">
      <c r="B783" s="34"/>
    </row>
    <row r="784" spans="2:2" customFormat="1" x14ac:dyDescent="0.2">
      <c r="B784" s="34"/>
    </row>
    <row r="785" spans="2:2" customFormat="1" x14ac:dyDescent="0.2">
      <c r="B785" s="34"/>
    </row>
    <row r="786" spans="2:2" customFormat="1" x14ac:dyDescent="0.2">
      <c r="B786" s="34"/>
    </row>
    <row r="787" spans="2:2" customFormat="1" x14ac:dyDescent="0.2">
      <c r="B787" s="34"/>
    </row>
    <row r="788" spans="2:2" customFormat="1" x14ac:dyDescent="0.2">
      <c r="B788" s="34"/>
    </row>
    <row r="789" spans="2:2" customFormat="1" x14ac:dyDescent="0.2">
      <c r="B789" s="34"/>
    </row>
    <row r="790" spans="2:2" customFormat="1" x14ac:dyDescent="0.2">
      <c r="B790" s="34"/>
    </row>
    <row r="791" spans="2:2" customFormat="1" x14ac:dyDescent="0.2">
      <c r="B791" s="34"/>
    </row>
    <row r="792" spans="2:2" customFormat="1" x14ac:dyDescent="0.2">
      <c r="B792" s="34"/>
    </row>
    <row r="793" spans="2:2" customFormat="1" x14ac:dyDescent="0.2">
      <c r="B793" s="34"/>
    </row>
    <row r="794" spans="2:2" customFormat="1" x14ac:dyDescent="0.2">
      <c r="B794" s="34"/>
    </row>
    <row r="795" spans="2:2" customFormat="1" x14ac:dyDescent="0.2">
      <c r="B795" s="34"/>
    </row>
    <row r="796" spans="2:2" customFormat="1" x14ac:dyDescent="0.2">
      <c r="B796" s="34"/>
    </row>
    <row r="797" spans="2:2" customFormat="1" x14ac:dyDescent="0.2">
      <c r="B797" s="34"/>
    </row>
    <row r="798" spans="2:2" customFormat="1" x14ac:dyDescent="0.2">
      <c r="B798" s="34"/>
    </row>
    <row r="799" spans="2:2" customFormat="1" x14ac:dyDescent="0.2">
      <c r="B799" s="34"/>
    </row>
    <row r="800" spans="2:2" customFormat="1" x14ac:dyDescent="0.2">
      <c r="B800" s="34"/>
    </row>
    <row r="801" spans="2:2" customFormat="1" x14ac:dyDescent="0.2">
      <c r="B801" s="34"/>
    </row>
    <row r="802" spans="2:2" customFormat="1" x14ac:dyDescent="0.2">
      <c r="B802" s="34"/>
    </row>
  </sheetData>
  <sheetProtection algorithmName="SHA-512" hashValue="bqm5iITDGiLWI56/kbLwtL5xjMskEWMPG90b6uU/XEGRdJEIGV5/2LK/eJfR/BKVePYvuWH/AigpALWJs2G/2A==" saltValue="EbpuTGngTzZggG2uOk2DDw==" spinCount="100000" sheet="1" objects="1" scenarios="1"/>
  <mergeCells count="21">
    <mergeCell ref="B23:B24"/>
    <mergeCell ref="B25:B26"/>
    <mergeCell ref="B30:B31"/>
    <mergeCell ref="B32:B33"/>
    <mergeCell ref="B37:B38"/>
    <mergeCell ref="A2:A17"/>
    <mergeCell ref="A18:A26"/>
    <mergeCell ref="A27:A35"/>
    <mergeCell ref="A36:A42"/>
    <mergeCell ref="B2:B3"/>
    <mergeCell ref="B4:B5"/>
    <mergeCell ref="B6:B7"/>
    <mergeCell ref="B8:B9"/>
    <mergeCell ref="B10:B11"/>
    <mergeCell ref="B12:B13"/>
    <mergeCell ref="B14:B15"/>
    <mergeCell ref="B16:B17"/>
    <mergeCell ref="B19:B20"/>
    <mergeCell ref="B21:B22"/>
    <mergeCell ref="B39:B40"/>
    <mergeCell ref="B41:B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11AFB-3231-1B45-B884-F99B422AEA37}">
  <dimension ref="A1:N475"/>
  <sheetViews>
    <sheetView workbookViewId="0">
      <selection activeCell="R9" sqref="R9"/>
    </sheetView>
  </sheetViews>
  <sheetFormatPr baseColWidth="10" defaultRowHeight="15" x14ac:dyDescent="0.2"/>
  <cols>
    <col min="1" max="1" width="17.6640625" customWidth="1"/>
    <col min="2" max="2" width="17.6640625" style="7" customWidth="1"/>
    <col min="3" max="3" width="12.6640625" style="10" bestFit="1" customWidth="1"/>
    <col min="4" max="4" width="10.83203125" style="11"/>
    <col min="5" max="5" width="10.83203125" style="10"/>
    <col min="6" max="6" width="10.83203125" style="11"/>
    <col min="7" max="7" width="10.83203125" style="10"/>
    <col min="8" max="8" width="10.83203125" style="11"/>
    <col min="9" max="9" width="10.83203125" style="10"/>
    <col min="10" max="10" width="10.83203125" style="11"/>
    <col min="11" max="11" width="10.83203125" style="10"/>
    <col min="12" max="12" width="10.83203125" style="11"/>
    <col min="13" max="14" width="10.83203125" style="10"/>
  </cols>
  <sheetData>
    <row r="1" spans="1:14" x14ac:dyDescent="0.2">
      <c r="A1" s="22"/>
      <c r="B1" s="23"/>
      <c r="C1" s="24" t="s">
        <v>121</v>
      </c>
      <c r="D1" s="25" t="s">
        <v>122</v>
      </c>
      <c r="E1" s="26" t="s">
        <v>123</v>
      </c>
      <c r="F1" s="25" t="s">
        <v>124</v>
      </c>
      <c r="G1" s="26" t="s">
        <v>125</v>
      </c>
      <c r="H1" s="25" t="s">
        <v>126</v>
      </c>
      <c r="I1" s="26" t="s">
        <v>127</v>
      </c>
      <c r="J1" s="25" t="s">
        <v>128</v>
      </c>
      <c r="K1" s="26" t="s">
        <v>129</v>
      </c>
      <c r="L1" s="25" t="s">
        <v>130</v>
      </c>
      <c r="M1" s="26" t="s">
        <v>131</v>
      </c>
      <c r="N1" s="95" t="s">
        <v>132</v>
      </c>
    </row>
    <row r="2" spans="1:14" ht="16" customHeight="1" x14ac:dyDescent="0.2">
      <c r="A2" s="82" t="s">
        <v>6</v>
      </c>
      <c r="B2" s="5" t="s">
        <v>27</v>
      </c>
      <c r="C2" s="93" t="e">
        <f>Values!D2/(Values!D3*31)</f>
        <v>#DIV/0!</v>
      </c>
      <c r="D2" s="94" t="e">
        <f>Values!E2/(Values!E3*28)</f>
        <v>#DIV/0!</v>
      </c>
      <c r="E2" s="93" t="e">
        <f>Values!F2/(Values!F3*31)</f>
        <v>#DIV/0!</v>
      </c>
      <c r="F2" s="94" t="e">
        <f>Values!G2/(Values!G3*30)</f>
        <v>#DIV/0!</v>
      </c>
      <c r="G2" s="93" t="e">
        <f>Values!H2/(Values!H3*31)</f>
        <v>#DIV/0!</v>
      </c>
      <c r="H2" s="94" t="e">
        <f>Values!I2/(Values!I3*30)</f>
        <v>#DIV/0!</v>
      </c>
      <c r="I2" s="93" t="e">
        <f>Values!J2/(Values!J3*31)</f>
        <v>#DIV/0!</v>
      </c>
      <c r="J2" s="94" t="e">
        <f>Values!K2/(Values!K3*31)</f>
        <v>#DIV/0!</v>
      </c>
      <c r="K2" s="93" t="e">
        <f>Values!L2/(Values!L3*30)</f>
        <v>#DIV/0!</v>
      </c>
      <c r="L2" s="94" t="e">
        <f>Values!M2/(Values!M3*31)</f>
        <v>#DIV/0!</v>
      </c>
      <c r="M2" s="93" t="e">
        <f>Values!N2/(Values!N3*30)</f>
        <v>#DIV/0!</v>
      </c>
      <c r="N2" s="96" t="e">
        <f>Values!O2/(Values!O3*31)</f>
        <v>#DIV/0!</v>
      </c>
    </row>
    <row r="3" spans="1:14" ht="32" x14ac:dyDescent="0.2">
      <c r="A3" s="82"/>
      <c r="B3" s="5" t="s">
        <v>62</v>
      </c>
      <c r="C3" s="12" t="e">
        <f>(Values!D4*1000/Values!D5)</f>
        <v>#DIV/0!</v>
      </c>
      <c r="D3" s="13" t="e">
        <f>(Values!E4*1000/Values!E5)</f>
        <v>#DIV/0!</v>
      </c>
      <c r="E3" s="12" t="e">
        <f>(Values!F4*1000/Values!F5)</f>
        <v>#DIV/0!</v>
      </c>
      <c r="F3" s="13" t="e">
        <f>(Values!G4*1000/Values!G5)</f>
        <v>#DIV/0!</v>
      </c>
      <c r="G3" s="12" t="e">
        <f>(Values!H4*1000/Values!H5)</f>
        <v>#DIV/0!</v>
      </c>
      <c r="H3" s="13" t="e">
        <f>(Values!I4*1000/Values!I5)</f>
        <v>#DIV/0!</v>
      </c>
      <c r="I3" s="12" t="e">
        <f>(Values!J4*1000/Values!J5)</f>
        <v>#DIV/0!</v>
      </c>
      <c r="J3" s="13" t="e">
        <f>(Values!K4*1000/Values!K5)</f>
        <v>#DIV/0!</v>
      </c>
      <c r="K3" s="12" t="e">
        <f>(Values!L4*1000/Values!L5)</f>
        <v>#DIV/0!</v>
      </c>
      <c r="L3" s="13" t="e">
        <f>(Values!M4*1000/Values!M5)</f>
        <v>#DIV/0!</v>
      </c>
      <c r="M3" s="12" t="e">
        <f>(Values!N4*1000/Values!N5)</f>
        <v>#DIV/0!</v>
      </c>
      <c r="N3" s="97" t="e">
        <f>(Values!O4*1000/Values!O5)</f>
        <v>#DIV/0!</v>
      </c>
    </row>
    <row r="4" spans="1:14" ht="64" x14ac:dyDescent="0.2">
      <c r="A4" s="82"/>
      <c r="B4" s="5" t="s">
        <v>142</v>
      </c>
      <c r="C4" s="14" t="e">
        <f>Values!D6/Values!D7</f>
        <v>#DIV/0!</v>
      </c>
      <c r="D4" s="15" t="e">
        <f>Values!E6/Values!E7</f>
        <v>#DIV/0!</v>
      </c>
      <c r="E4" s="14" t="e">
        <f>Values!F6/Values!F7</f>
        <v>#DIV/0!</v>
      </c>
      <c r="F4" s="15" t="e">
        <f>Values!G6/Values!G7</f>
        <v>#DIV/0!</v>
      </c>
      <c r="G4" s="14" t="e">
        <f>Values!H6/Values!H7</f>
        <v>#DIV/0!</v>
      </c>
      <c r="H4" s="15" t="e">
        <f>Values!I6/Values!I7</f>
        <v>#DIV/0!</v>
      </c>
      <c r="I4" s="14" t="e">
        <f>Values!J6/Values!J7</f>
        <v>#DIV/0!</v>
      </c>
      <c r="J4" s="15" t="e">
        <f>Values!K6/Values!K7</f>
        <v>#DIV/0!</v>
      </c>
      <c r="K4" s="14" t="e">
        <f>Values!L6/Values!L7</f>
        <v>#DIV/0!</v>
      </c>
      <c r="L4" s="15" t="e">
        <f>Values!M6/Values!M7</f>
        <v>#DIV/0!</v>
      </c>
      <c r="M4" s="14" t="e">
        <f>Values!N6/Values!N7</f>
        <v>#DIV/0!</v>
      </c>
      <c r="N4" s="98" t="e">
        <f>Values!O6/Values!O7</f>
        <v>#DIV/0!</v>
      </c>
    </row>
    <row r="5" spans="1:14" ht="16" x14ac:dyDescent="0.2">
      <c r="A5" s="82"/>
      <c r="B5" s="5" t="s">
        <v>143</v>
      </c>
      <c r="C5" s="12" t="e">
        <f>Values!D8*100/Values!D9</f>
        <v>#DIV/0!</v>
      </c>
      <c r="D5" s="13" t="e">
        <f>Values!E8*100/Values!E9</f>
        <v>#DIV/0!</v>
      </c>
      <c r="E5" s="12" t="e">
        <f>Values!F8*100/Values!F9</f>
        <v>#DIV/0!</v>
      </c>
      <c r="F5" s="13" t="e">
        <f>Values!G8*100/Values!G9</f>
        <v>#DIV/0!</v>
      </c>
      <c r="G5" s="12" t="e">
        <f>Values!H8*100/Values!H9</f>
        <v>#DIV/0!</v>
      </c>
      <c r="H5" s="13" t="e">
        <f>Values!I8*100/Values!I9</f>
        <v>#DIV/0!</v>
      </c>
      <c r="I5" s="12" t="e">
        <f>Values!J8*100/Values!J9</f>
        <v>#DIV/0!</v>
      </c>
      <c r="J5" s="13" t="e">
        <f>Values!K8*100/Values!K9</f>
        <v>#DIV/0!</v>
      </c>
      <c r="K5" s="12" t="e">
        <f>Values!L8*100/Values!L9</f>
        <v>#DIV/0!</v>
      </c>
      <c r="L5" s="13" t="e">
        <f>Values!M8*100/Values!M9</f>
        <v>#DIV/0!</v>
      </c>
      <c r="M5" s="12" t="e">
        <f>Values!N8*100/Values!N9</f>
        <v>#DIV/0!</v>
      </c>
      <c r="N5" s="97" t="e">
        <f>Values!O8*100/Values!O9</f>
        <v>#DIV/0!</v>
      </c>
    </row>
    <row r="6" spans="1:14" ht="48" x14ac:dyDescent="0.2">
      <c r="A6" s="82"/>
      <c r="B6" s="6" t="s">
        <v>103</v>
      </c>
      <c r="C6" s="14" t="e">
        <f>Values!D10/Values!D11</f>
        <v>#DIV/0!</v>
      </c>
      <c r="D6" s="15" t="e">
        <f>Values!E10/Values!E11</f>
        <v>#DIV/0!</v>
      </c>
      <c r="E6" s="14" t="e">
        <f>Values!F10/Values!F11</f>
        <v>#DIV/0!</v>
      </c>
      <c r="F6" s="15" t="e">
        <f>Values!G10/Values!G11</f>
        <v>#DIV/0!</v>
      </c>
      <c r="G6" s="14" t="e">
        <f>Values!H10/Values!H11</f>
        <v>#DIV/0!</v>
      </c>
      <c r="H6" s="15" t="e">
        <f>Values!I10/Values!I11</f>
        <v>#DIV/0!</v>
      </c>
      <c r="I6" s="14" t="e">
        <f>Values!J10/Values!J11</f>
        <v>#DIV/0!</v>
      </c>
      <c r="J6" s="15" t="e">
        <f>Values!K10/Values!K11</f>
        <v>#DIV/0!</v>
      </c>
      <c r="K6" s="14" t="e">
        <f>Values!L10/Values!L11</f>
        <v>#DIV/0!</v>
      </c>
      <c r="L6" s="15" t="e">
        <f>Values!M10/Values!M11</f>
        <v>#DIV/0!</v>
      </c>
      <c r="M6" s="14" t="e">
        <f>Values!N10/Values!N11</f>
        <v>#DIV/0!</v>
      </c>
      <c r="N6" s="98" t="e">
        <f>Values!O10/Values!O11</f>
        <v>#DIV/0!</v>
      </c>
    </row>
    <row r="7" spans="1:14" ht="64" x14ac:dyDescent="0.2">
      <c r="A7" s="82"/>
      <c r="B7" s="5" t="s">
        <v>85</v>
      </c>
      <c r="C7" s="14" t="e">
        <f>Values!D12/Values!D13</f>
        <v>#DIV/0!</v>
      </c>
      <c r="D7" s="15" t="e">
        <f>Values!E12/Values!E13</f>
        <v>#DIV/0!</v>
      </c>
      <c r="E7" s="14" t="e">
        <f>Values!F12/Values!F13</f>
        <v>#DIV/0!</v>
      </c>
      <c r="F7" s="15" t="e">
        <f>Values!G12/Values!G13</f>
        <v>#DIV/0!</v>
      </c>
      <c r="G7" s="14" t="e">
        <f>Values!H12/Values!H13</f>
        <v>#DIV/0!</v>
      </c>
      <c r="H7" s="15" t="e">
        <f>Values!I12/Values!I13</f>
        <v>#DIV/0!</v>
      </c>
      <c r="I7" s="14" t="e">
        <f>Values!J12/Values!J13</f>
        <v>#DIV/0!</v>
      </c>
      <c r="J7" s="15" t="e">
        <f>Values!K12/Values!K13</f>
        <v>#DIV/0!</v>
      </c>
      <c r="K7" s="14" t="e">
        <f>Values!L12/Values!L13</f>
        <v>#DIV/0!</v>
      </c>
      <c r="L7" s="15" t="e">
        <f>Values!M12/Values!M13</f>
        <v>#DIV/0!</v>
      </c>
      <c r="M7" s="14" t="e">
        <f>Values!N12/Values!N13</f>
        <v>#DIV/0!</v>
      </c>
      <c r="N7" s="98" t="e">
        <f>Values!O12/Values!O13</f>
        <v>#DIV/0!</v>
      </c>
    </row>
    <row r="8" spans="1:14" ht="48" x14ac:dyDescent="0.2">
      <c r="A8" s="82"/>
      <c r="B8" s="6" t="s">
        <v>168</v>
      </c>
      <c r="C8" s="12" t="e">
        <f>Values!D14/Values!D15</f>
        <v>#DIV/0!</v>
      </c>
      <c r="D8" s="13" t="e">
        <f>Values!E14/Values!E15</f>
        <v>#DIV/0!</v>
      </c>
      <c r="E8" s="12" t="e">
        <f>Values!F14/Values!F15</f>
        <v>#DIV/0!</v>
      </c>
      <c r="F8" s="13" t="e">
        <f>Values!G14/Values!G15</f>
        <v>#DIV/0!</v>
      </c>
      <c r="G8" s="12" t="e">
        <f>Values!H14/Values!H15</f>
        <v>#DIV/0!</v>
      </c>
      <c r="H8" s="13" t="e">
        <f>Values!I14/Values!I15</f>
        <v>#DIV/0!</v>
      </c>
      <c r="I8" s="12" t="e">
        <f>Values!J14/Values!J15</f>
        <v>#DIV/0!</v>
      </c>
      <c r="J8" s="13" t="e">
        <f>Values!K14/Values!K15</f>
        <v>#DIV/0!</v>
      </c>
      <c r="K8" s="12" t="e">
        <f>Values!L14/Values!L15</f>
        <v>#DIV/0!</v>
      </c>
      <c r="L8" s="13" t="e">
        <f>Values!M14/Values!M15</f>
        <v>#DIV/0!</v>
      </c>
      <c r="M8" s="12" t="e">
        <f>Values!N14/Values!N15</f>
        <v>#DIV/0!</v>
      </c>
      <c r="N8" s="97" t="e">
        <f>Values!O14/Values!O15</f>
        <v>#DIV/0!</v>
      </c>
    </row>
    <row r="9" spans="1:14" ht="67" customHeight="1" x14ac:dyDescent="0.2">
      <c r="A9" s="82"/>
      <c r="B9" s="6" t="s">
        <v>169</v>
      </c>
      <c r="C9" s="16" t="e">
        <f>Values!D16/Values!D17</f>
        <v>#DIV/0!</v>
      </c>
      <c r="D9" s="17" t="e">
        <f>Values!E16/Values!E17</f>
        <v>#DIV/0!</v>
      </c>
      <c r="E9" s="16" t="e">
        <f>Values!F16/Values!F17</f>
        <v>#DIV/0!</v>
      </c>
      <c r="F9" s="17" t="e">
        <f>Values!G16/Values!G17</f>
        <v>#DIV/0!</v>
      </c>
      <c r="G9" s="16" t="e">
        <f>Values!H16/Values!H17</f>
        <v>#DIV/0!</v>
      </c>
      <c r="H9" s="17" t="e">
        <f>Values!I16/Values!I17</f>
        <v>#DIV/0!</v>
      </c>
      <c r="I9" s="16" t="e">
        <f>Values!J16/Values!J17</f>
        <v>#DIV/0!</v>
      </c>
      <c r="J9" s="17" t="e">
        <f>Values!K16/Values!K17</f>
        <v>#DIV/0!</v>
      </c>
      <c r="K9" s="16" t="e">
        <f>Values!L16/Values!L17</f>
        <v>#DIV/0!</v>
      </c>
      <c r="L9" s="17" t="e">
        <f>Values!M16/Values!M17</f>
        <v>#DIV/0!</v>
      </c>
      <c r="M9" s="16" t="e">
        <f>Values!N16/Values!N17</f>
        <v>#DIV/0!</v>
      </c>
      <c r="N9" s="99" t="e">
        <f>Values!O16/Values!O17</f>
        <v>#DIV/0!</v>
      </c>
    </row>
    <row r="10" spans="1:14" ht="48" x14ac:dyDescent="0.2">
      <c r="A10" s="84" t="s">
        <v>8</v>
      </c>
      <c r="B10" s="6" t="s">
        <v>118</v>
      </c>
      <c r="C10" s="14" t="e">
        <f>Values!D18/Values!D15</f>
        <v>#DIV/0!</v>
      </c>
      <c r="D10" s="15" t="e">
        <f>Values!E18/Values!E15</f>
        <v>#DIV/0!</v>
      </c>
      <c r="E10" s="14" t="e">
        <f>Values!F18/Values!F15</f>
        <v>#DIV/0!</v>
      </c>
      <c r="F10" s="15" t="e">
        <f>Values!G18/Values!G15</f>
        <v>#DIV/0!</v>
      </c>
      <c r="G10" s="14" t="e">
        <f>Values!H18/Values!H15</f>
        <v>#DIV/0!</v>
      </c>
      <c r="H10" s="15" t="e">
        <f>Values!I18/Values!I15</f>
        <v>#DIV/0!</v>
      </c>
      <c r="I10" s="14" t="e">
        <f>Values!J18/Values!J15</f>
        <v>#DIV/0!</v>
      </c>
      <c r="J10" s="15" t="e">
        <f>Values!K18/Values!K15</f>
        <v>#DIV/0!</v>
      </c>
      <c r="K10" s="14" t="e">
        <f>Values!L18/Values!L15</f>
        <v>#DIV/0!</v>
      </c>
      <c r="L10" s="15" t="e">
        <f>Values!M18/Values!M15</f>
        <v>#DIV/0!</v>
      </c>
      <c r="M10" s="14" t="e">
        <f>Values!N18/Values!N15</f>
        <v>#DIV/0!</v>
      </c>
      <c r="N10" s="98" t="e">
        <f>Values!O18/Values!O15</f>
        <v>#DIV/0!</v>
      </c>
    </row>
    <row r="11" spans="1:14" ht="16" x14ac:dyDescent="0.2">
      <c r="A11" s="84"/>
      <c r="B11" s="5" t="s">
        <v>72</v>
      </c>
      <c r="C11" s="16" t="e">
        <f>Values!D19/Values!D20</f>
        <v>#DIV/0!</v>
      </c>
      <c r="D11" s="17" t="e">
        <f>Values!E19/Values!E20</f>
        <v>#DIV/0!</v>
      </c>
      <c r="E11" s="16" t="e">
        <f>Values!F19/Values!F20</f>
        <v>#DIV/0!</v>
      </c>
      <c r="F11" s="17" t="e">
        <f>Values!G19/Values!G20</f>
        <v>#DIV/0!</v>
      </c>
      <c r="G11" s="16" t="e">
        <f>Values!H19/Values!H20</f>
        <v>#DIV/0!</v>
      </c>
      <c r="H11" s="17" t="e">
        <f>Values!I19/Values!I20</f>
        <v>#DIV/0!</v>
      </c>
      <c r="I11" s="16" t="e">
        <f>Values!J19/Values!J20</f>
        <v>#DIV/0!</v>
      </c>
      <c r="J11" s="17" t="e">
        <f>Values!K19/Values!K20</f>
        <v>#DIV/0!</v>
      </c>
      <c r="K11" s="16" t="e">
        <f>Values!L19/Values!L20</f>
        <v>#DIV/0!</v>
      </c>
      <c r="L11" s="17" t="e">
        <f>Values!M19/Values!M20</f>
        <v>#DIV/0!</v>
      </c>
      <c r="M11" s="16" t="e">
        <f>Values!N19/Values!N20</f>
        <v>#DIV/0!</v>
      </c>
      <c r="N11" s="99" t="e">
        <f>Values!O19/Values!O20</f>
        <v>#DIV/0!</v>
      </c>
    </row>
    <row r="12" spans="1:14" ht="64" x14ac:dyDescent="0.2">
      <c r="A12" s="84"/>
      <c r="B12" s="5" t="s">
        <v>138</v>
      </c>
      <c r="C12" s="14" t="e">
        <f>Values!D21/Values!D22</f>
        <v>#DIV/0!</v>
      </c>
      <c r="D12" s="15" t="e">
        <f>Values!E21/Values!E22</f>
        <v>#DIV/0!</v>
      </c>
      <c r="E12" s="14" t="e">
        <f>Values!F21/Values!F22</f>
        <v>#DIV/0!</v>
      </c>
      <c r="F12" s="15" t="e">
        <f>Values!G21/Values!G22</f>
        <v>#DIV/0!</v>
      </c>
      <c r="G12" s="14" t="e">
        <f>Values!H21/Values!H22</f>
        <v>#DIV/0!</v>
      </c>
      <c r="H12" s="15" t="e">
        <f>Values!I21/Values!I22</f>
        <v>#DIV/0!</v>
      </c>
      <c r="I12" s="14" t="e">
        <f>Values!J21/Values!J22</f>
        <v>#DIV/0!</v>
      </c>
      <c r="J12" s="15" t="e">
        <f>Values!K21/Values!K22</f>
        <v>#DIV/0!</v>
      </c>
      <c r="K12" s="14" t="e">
        <f>Values!L21/Values!L22</f>
        <v>#DIV/0!</v>
      </c>
      <c r="L12" s="15" t="e">
        <f>Values!M21/Values!M22</f>
        <v>#DIV/0!</v>
      </c>
      <c r="M12" s="14" t="e">
        <f>Values!N21/Values!N22</f>
        <v>#DIV/0!</v>
      </c>
      <c r="N12" s="98" t="e">
        <f>Values!O21/Values!O22</f>
        <v>#DIV/0!</v>
      </c>
    </row>
    <row r="13" spans="1:14" ht="32" x14ac:dyDescent="0.2">
      <c r="A13" s="84"/>
      <c r="B13" s="6" t="s">
        <v>117</v>
      </c>
      <c r="C13" s="14" t="e">
        <f>Values!D23/(Values!D24*31)</f>
        <v>#DIV/0!</v>
      </c>
      <c r="D13" s="15" t="e">
        <f>Values!E23/(Values!E24*28)</f>
        <v>#DIV/0!</v>
      </c>
      <c r="E13" s="14" t="e">
        <f>Values!F23/(Values!F24*31)</f>
        <v>#DIV/0!</v>
      </c>
      <c r="F13" s="15" t="e">
        <f>Values!G23/(Values!G24*30)</f>
        <v>#DIV/0!</v>
      </c>
      <c r="G13" s="14" t="e">
        <f>Values!H23/(Values!H24*31)</f>
        <v>#DIV/0!</v>
      </c>
      <c r="H13" s="15" t="e">
        <f>Values!I23/(Values!I24*30)</f>
        <v>#DIV/0!</v>
      </c>
      <c r="I13" s="14" t="e">
        <f>Values!J23/(Values!J24*31)</f>
        <v>#DIV/0!</v>
      </c>
      <c r="J13" s="15" t="e">
        <f>Values!K23/(Values!K24*31)</f>
        <v>#DIV/0!</v>
      </c>
      <c r="K13" s="14" t="e">
        <f>Values!L23/(Values!L24*30)</f>
        <v>#DIV/0!</v>
      </c>
      <c r="L13" s="15" t="e">
        <f>Values!M23/(Values!M24*31)</f>
        <v>#DIV/0!</v>
      </c>
      <c r="M13" s="14" t="e">
        <f>Values!N23/(Values!N24*30)</f>
        <v>#DIV/0!</v>
      </c>
      <c r="N13" s="98" t="e">
        <f>Values!O23/(Values!O24*31)</f>
        <v>#DIV/0!</v>
      </c>
    </row>
    <row r="14" spans="1:14" ht="80" x14ac:dyDescent="0.2">
      <c r="A14" s="84"/>
      <c r="B14" s="6" t="s">
        <v>107</v>
      </c>
      <c r="C14" s="18" t="e">
        <f>Values!D25/Values!D26</f>
        <v>#DIV/0!</v>
      </c>
      <c r="D14" s="19" t="e">
        <f>Values!E25/Values!E26</f>
        <v>#DIV/0!</v>
      </c>
      <c r="E14" s="18" t="e">
        <f>Values!F25/Values!F26</f>
        <v>#DIV/0!</v>
      </c>
      <c r="F14" s="19" t="e">
        <f>Values!G25/Values!G26</f>
        <v>#DIV/0!</v>
      </c>
      <c r="G14" s="18" t="e">
        <f>Values!H25/Values!H26</f>
        <v>#DIV/0!</v>
      </c>
      <c r="H14" s="19" t="e">
        <f>Values!I25/Values!I26</f>
        <v>#DIV/0!</v>
      </c>
      <c r="I14" s="18" t="e">
        <f>Values!J25/Values!J26</f>
        <v>#DIV/0!</v>
      </c>
      <c r="J14" s="19" t="e">
        <f>Values!K25/Values!K26</f>
        <v>#DIV/0!</v>
      </c>
      <c r="K14" s="18" t="e">
        <f>Values!L25/Values!L26</f>
        <v>#DIV/0!</v>
      </c>
      <c r="L14" s="19" t="e">
        <f>Values!M25/Values!M26</f>
        <v>#DIV/0!</v>
      </c>
      <c r="M14" s="18" t="e">
        <f>Values!N25/Values!N26</f>
        <v>#DIV/0!</v>
      </c>
      <c r="N14" s="100" t="e">
        <f>Values!O25/Values!O26</f>
        <v>#DIV/0!</v>
      </c>
    </row>
    <row r="15" spans="1:14" ht="32" customHeight="1" x14ac:dyDescent="0.2">
      <c r="A15" s="83" t="s">
        <v>9</v>
      </c>
      <c r="B15" s="5" t="s">
        <v>17</v>
      </c>
      <c r="C15" s="12" t="e">
        <f>Values!D2/Values!D27</f>
        <v>#DIV/0!</v>
      </c>
      <c r="D15" s="13" t="e">
        <f>Values!E2/Values!E27</f>
        <v>#DIV/0!</v>
      </c>
      <c r="E15" s="12" t="e">
        <f>Values!F2/Values!F27</f>
        <v>#DIV/0!</v>
      </c>
      <c r="F15" s="13" t="e">
        <f>Values!G2/Values!G27</f>
        <v>#DIV/0!</v>
      </c>
      <c r="G15" s="12" t="e">
        <f>Values!H2/Values!H27</f>
        <v>#DIV/0!</v>
      </c>
      <c r="H15" s="13" t="e">
        <f>Values!I2/Values!I27</f>
        <v>#DIV/0!</v>
      </c>
      <c r="I15" s="12" t="e">
        <f>Values!J2/Values!J27</f>
        <v>#DIV/0!</v>
      </c>
      <c r="J15" s="13" t="e">
        <f>Values!K2/Values!K27</f>
        <v>#DIV/0!</v>
      </c>
      <c r="K15" s="12" t="e">
        <f>Values!L2/Values!L27</f>
        <v>#DIV/0!</v>
      </c>
      <c r="L15" s="13" t="e">
        <f>Values!M2/Values!M27</f>
        <v>#DIV/0!</v>
      </c>
      <c r="M15" s="12" t="e">
        <f>Values!N2/Values!N27</f>
        <v>#DIV/0!</v>
      </c>
      <c r="N15" s="97" t="e">
        <f>Values!O2/Values!O27</f>
        <v>#DIV/0!</v>
      </c>
    </row>
    <row r="16" spans="1:14" ht="48" x14ac:dyDescent="0.2">
      <c r="A16" s="83"/>
      <c r="B16" s="5" t="s">
        <v>133</v>
      </c>
      <c r="C16" s="20" t="e">
        <f>Values!D28/Values!D17</f>
        <v>#DIV/0!</v>
      </c>
      <c r="D16" s="21" t="e">
        <f>Values!E28/Values!E17</f>
        <v>#DIV/0!</v>
      </c>
      <c r="E16" s="20" t="e">
        <f>Values!F28/Values!F17</f>
        <v>#DIV/0!</v>
      </c>
      <c r="F16" s="21" t="e">
        <f>Values!G28/Values!G17</f>
        <v>#DIV/0!</v>
      </c>
      <c r="G16" s="20" t="e">
        <f>Values!H28/Values!H17</f>
        <v>#DIV/0!</v>
      </c>
      <c r="H16" s="21" t="e">
        <f>Values!I28/Values!I17</f>
        <v>#DIV/0!</v>
      </c>
      <c r="I16" s="20" t="e">
        <f>Values!J28/Values!J17</f>
        <v>#DIV/0!</v>
      </c>
      <c r="J16" s="21" t="e">
        <f>Values!K28/Values!K17</f>
        <v>#DIV/0!</v>
      </c>
      <c r="K16" s="20" t="e">
        <f>Values!L28/Values!L17</f>
        <v>#DIV/0!</v>
      </c>
      <c r="L16" s="21" t="e">
        <f>Values!M28/Values!M17</f>
        <v>#DIV/0!</v>
      </c>
      <c r="M16" s="20" t="e">
        <f>Values!N28/Values!N17</f>
        <v>#DIV/0!</v>
      </c>
      <c r="N16" s="101" t="e">
        <f>Values!O28/Values!O17</f>
        <v>#DIV/0!</v>
      </c>
    </row>
    <row r="17" spans="1:14" ht="32" x14ac:dyDescent="0.2">
      <c r="A17" s="83"/>
      <c r="B17" s="6" t="s">
        <v>88</v>
      </c>
      <c r="C17" s="16" t="e">
        <f>Values!D29*100/Values!D15</f>
        <v>#DIV/0!</v>
      </c>
      <c r="D17" s="17" t="e">
        <f>Values!E29*100/Values!E15</f>
        <v>#DIV/0!</v>
      </c>
      <c r="E17" s="16" t="e">
        <f>Values!F29*100/Values!F15</f>
        <v>#DIV/0!</v>
      </c>
      <c r="F17" s="17" t="e">
        <f>Values!G29*100/Values!G15</f>
        <v>#DIV/0!</v>
      </c>
      <c r="G17" s="16" t="e">
        <f>Values!H29*100/Values!H15</f>
        <v>#DIV/0!</v>
      </c>
      <c r="H17" s="17" t="e">
        <f>Values!I29*100/Values!I15</f>
        <v>#DIV/0!</v>
      </c>
      <c r="I17" s="16" t="e">
        <f>Values!J29*100/Values!J15</f>
        <v>#DIV/0!</v>
      </c>
      <c r="J17" s="17" t="e">
        <f>Values!K29*100/Values!K15</f>
        <v>#DIV/0!</v>
      </c>
      <c r="K17" s="16" t="e">
        <f>Values!L29*100/Values!L15</f>
        <v>#DIV/0!</v>
      </c>
      <c r="L17" s="17" t="e">
        <f>Values!M29*100/Values!M15</f>
        <v>#DIV/0!</v>
      </c>
      <c r="M17" s="16" t="e">
        <f>Values!N29*100/Values!N15</f>
        <v>#DIV/0!</v>
      </c>
      <c r="N17" s="99" t="e">
        <f>Values!O29*100/Values!O15</f>
        <v>#DIV/0!</v>
      </c>
    </row>
    <row r="18" spans="1:14" ht="32" x14ac:dyDescent="0.2">
      <c r="A18" s="83"/>
      <c r="B18" s="6" t="s">
        <v>76</v>
      </c>
      <c r="C18" s="14" t="e">
        <f>Values!D30/Values!D31</f>
        <v>#DIV/0!</v>
      </c>
      <c r="D18" s="15" t="e">
        <f>Values!E30/Values!E31</f>
        <v>#DIV/0!</v>
      </c>
      <c r="E18" s="14" t="e">
        <f>Values!F30/Values!F31</f>
        <v>#DIV/0!</v>
      </c>
      <c r="F18" s="15" t="e">
        <f>Values!G30/Values!G31</f>
        <v>#DIV/0!</v>
      </c>
      <c r="G18" s="14" t="e">
        <f>Values!H30/Values!H31</f>
        <v>#DIV/0!</v>
      </c>
      <c r="H18" s="15" t="e">
        <f>Values!I30/Values!I31</f>
        <v>#DIV/0!</v>
      </c>
      <c r="I18" s="14" t="e">
        <f>Values!J30/Values!J31</f>
        <v>#DIV/0!</v>
      </c>
      <c r="J18" s="15" t="e">
        <f>Values!K30/Values!K31</f>
        <v>#DIV/0!</v>
      </c>
      <c r="K18" s="14" t="e">
        <f>Values!L30/Values!L31</f>
        <v>#DIV/0!</v>
      </c>
      <c r="L18" s="15" t="e">
        <f>Values!M30/Values!M31</f>
        <v>#DIV/0!</v>
      </c>
      <c r="M18" s="14" t="e">
        <f>Values!N30/Values!N31</f>
        <v>#DIV/0!</v>
      </c>
      <c r="N18" s="98" t="e">
        <f>Values!O30/Values!O31</f>
        <v>#DIV/0!</v>
      </c>
    </row>
    <row r="19" spans="1:14" ht="64" x14ac:dyDescent="0.2">
      <c r="A19" s="83"/>
      <c r="B19" s="6" t="s">
        <v>146</v>
      </c>
      <c r="C19" s="20" t="e">
        <f>Values!D32/Values!D33</f>
        <v>#DIV/0!</v>
      </c>
      <c r="D19" s="21" t="e">
        <f>Values!E32/Values!E33</f>
        <v>#DIV/0!</v>
      </c>
      <c r="E19" s="20" t="e">
        <f>Values!F32/Values!F33</f>
        <v>#DIV/0!</v>
      </c>
      <c r="F19" s="21" t="e">
        <f>Values!G32/Values!G33</f>
        <v>#DIV/0!</v>
      </c>
      <c r="G19" s="20" t="e">
        <f>Values!H32/Values!H33</f>
        <v>#DIV/0!</v>
      </c>
      <c r="H19" s="21" t="e">
        <f>Values!I32/Values!I33</f>
        <v>#DIV/0!</v>
      </c>
      <c r="I19" s="20" t="e">
        <f>Values!J32/Values!J33</f>
        <v>#DIV/0!</v>
      </c>
      <c r="J19" s="21" t="e">
        <f>Values!K32/Values!K33</f>
        <v>#DIV/0!</v>
      </c>
      <c r="K19" s="20" t="e">
        <f>Values!L32/Values!L33</f>
        <v>#DIV/0!</v>
      </c>
      <c r="L19" s="21" t="e">
        <f>Values!M32/Values!M33</f>
        <v>#DIV/0!</v>
      </c>
      <c r="M19" s="20" t="e">
        <f>Values!N32/Values!N33</f>
        <v>#DIV/0!</v>
      </c>
      <c r="N19" s="101" t="e">
        <f>Values!O32/Values!O33</f>
        <v>#DIV/0!</v>
      </c>
    </row>
    <row r="20" spans="1:14" ht="48" x14ac:dyDescent="0.2">
      <c r="A20" s="83"/>
      <c r="B20" s="6" t="s">
        <v>92</v>
      </c>
      <c r="C20" s="16">
        <f>Values!D34</f>
        <v>0</v>
      </c>
      <c r="D20" s="16">
        <f>Values!E34</f>
        <v>0</v>
      </c>
      <c r="E20" s="16">
        <f>Values!F34</f>
        <v>0</v>
      </c>
      <c r="F20" s="16">
        <f>Values!G34</f>
        <v>0</v>
      </c>
      <c r="G20" s="16">
        <f>Values!H34</f>
        <v>0</v>
      </c>
      <c r="H20" s="16">
        <f>Values!I34</f>
        <v>0</v>
      </c>
      <c r="I20" s="16">
        <f>Values!J34</f>
        <v>0</v>
      </c>
      <c r="J20" s="16">
        <f>Values!K34</f>
        <v>0</v>
      </c>
      <c r="K20" s="16">
        <f>Values!L34</f>
        <v>0</v>
      </c>
      <c r="L20" s="16">
        <f>Values!M34</f>
        <v>0</v>
      </c>
      <c r="M20" s="16">
        <f>Values!N34</f>
        <v>0</v>
      </c>
      <c r="N20" s="17">
        <f>Values!O34</f>
        <v>0</v>
      </c>
    </row>
    <row r="21" spans="1:14" ht="64" x14ac:dyDescent="0.2">
      <c r="A21" s="83"/>
      <c r="B21" s="6" t="s">
        <v>93</v>
      </c>
      <c r="C21" s="16">
        <f>Values!D35</f>
        <v>0</v>
      </c>
      <c r="D21" s="16">
        <f>Values!E35</f>
        <v>0</v>
      </c>
      <c r="E21" s="16">
        <f>Values!F35</f>
        <v>0</v>
      </c>
      <c r="F21" s="16">
        <f>Values!G35</f>
        <v>0</v>
      </c>
      <c r="G21" s="16">
        <f>Values!H35</f>
        <v>0</v>
      </c>
      <c r="H21" s="16">
        <f>Values!I35</f>
        <v>0</v>
      </c>
      <c r="I21" s="16">
        <f>Values!J35</f>
        <v>0</v>
      </c>
      <c r="J21" s="16">
        <f>Values!K35</f>
        <v>0</v>
      </c>
      <c r="K21" s="16">
        <f>Values!L35</f>
        <v>0</v>
      </c>
      <c r="L21" s="16">
        <f>Values!M35</f>
        <v>0</v>
      </c>
      <c r="M21" s="16">
        <f>Values!N35</f>
        <v>0</v>
      </c>
      <c r="N21" s="17">
        <f>Values!O35</f>
        <v>0</v>
      </c>
    </row>
    <row r="22" spans="1:14" ht="48" x14ac:dyDescent="0.2">
      <c r="A22" s="85" t="s">
        <v>10</v>
      </c>
      <c r="B22" s="5" t="s">
        <v>134</v>
      </c>
      <c r="C22" s="20" t="e">
        <f>Values!D36/Values!D15</f>
        <v>#DIV/0!</v>
      </c>
      <c r="D22" s="21" t="e">
        <f>Values!E36/Values!E15</f>
        <v>#DIV/0!</v>
      </c>
      <c r="E22" s="20" t="e">
        <f>Values!F36/Values!F15</f>
        <v>#DIV/0!</v>
      </c>
      <c r="F22" s="21" t="e">
        <f>Values!G36/Values!G15</f>
        <v>#DIV/0!</v>
      </c>
      <c r="G22" s="20" t="e">
        <f>Values!H36/Values!H15</f>
        <v>#DIV/0!</v>
      </c>
      <c r="H22" s="21" t="e">
        <f>Values!I36/Values!I15</f>
        <v>#DIV/0!</v>
      </c>
      <c r="I22" s="20" t="e">
        <f>Values!J36/Values!J15</f>
        <v>#DIV/0!</v>
      </c>
      <c r="J22" s="21" t="e">
        <f>Values!K36/Values!K15</f>
        <v>#DIV/0!</v>
      </c>
      <c r="K22" s="20" t="e">
        <f>Values!L36/Values!L15</f>
        <v>#DIV/0!</v>
      </c>
      <c r="L22" s="21" t="e">
        <f>Values!M36/Values!M15</f>
        <v>#DIV/0!</v>
      </c>
      <c r="M22" s="20" t="e">
        <f>Values!N36/Values!N15</f>
        <v>#DIV/0!</v>
      </c>
      <c r="N22" s="101" t="e">
        <f>Values!O36/Values!O15</f>
        <v>#DIV/0!</v>
      </c>
    </row>
    <row r="23" spans="1:14" ht="32" x14ac:dyDescent="0.2">
      <c r="A23" s="85"/>
      <c r="B23" s="5" t="s">
        <v>94</v>
      </c>
      <c r="C23" s="16" t="e">
        <f>Values!D37/Values!D38</f>
        <v>#DIV/0!</v>
      </c>
      <c r="D23" s="17" t="e">
        <f>Values!E37/Values!E38</f>
        <v>#DIV/0!</v>
      </c>
      <c r="E23" s="16" t="e">
        <f>Values!F37/Values!F38</f>
        <v>#DIV/0!</v>
      </c>
      <c r="F23" s="17" t="e">
        <f>Values!G37/Values!G38</f>
        <v>#DIV/0!</v>
      </c>
      <c r="G23" s="16" t="e">
        <f>Values!H37/Values!H38</f>
        <v>#DIV/0!</v>
      </c>
      <c r="H23" s="17" t="e">
        <f>Values!I37/Values!I38</f>
        <v>#DIV/0!</v>
      </c>
      <c r="I23" s="16" t="e">
        <f>Values!J37/Values!J38</f>
        <v>#DIV/0!</v>
      </c>
      <c r="J23" s="17" t="e">
        <f>Values!K37/Values!K38</f>
        <v>#DIV/0!</v>
      </c>
      <c r="K23" s="16" t="e">
        <f>Values!L37/Values!L38</f>
        <v>#DIV/0!</v>
      </c>
      <c r="L23" s="17" t="e">
        <f>Values!M37/Values!M38</f>
        <v>#DIV/0!</v>
      </c>
      <c r="M23" s="16" t="e">
        <f>Values!N37/Values!N38</f>
        <v>#DIV/0!</v>
      </c>
      <c r="N23" s="99" t="e">
        <f>Values!O37/Values!O38</f>
        <v>#DIV/0!</v>
      </c>
    </row>
    <row r="24" spans="1:14" ht="32" x14ac:dyDescent="0.2">
      <c r="A24" s="85"/>
      <c r="B24" s="5" t="s">
        <v>82</v>
      </c>
      <c r="C24" s="16" t="e">
        <f>Values!D39/Values!D40</f>
        <v>#DIV/0!</v>
      </c>
      <c r="D24" s="17" t="e">
        <f>Values!E39/Values!E40</f>
        <v>#DIV/0!</v>
      </c>
      <c r="E24" s="16" t="e">
        <f>Values!F39/Values!F40</f>
        <v>#DIV/0!</v>
      </c>
      <c r="F24" s="17" t="e">
        <f>Values!G39/Values!G40</f>
        <v>#DIV/0!</v>
      </c>
      <c r="G24" s="16" t="e">
        <f>Values!H39/Values!H40</f>
        <v>#DIV/0!</v>
      </c>
      <c r="H24" s="17" t="e">
        <f>Values!I39/Values!I40</f>
        <v>#DIV/0!</v>
      </c>
      <c r="I24" s="16" t="e">
        <f>Values!J39/Values!J40</f>
        <v>#DIV/0!</v>
      </c>
      <c r="J24" s="17" t="e">
        <f>Values!K39/Values!K40</f>
        <v>#DIV/0!</v>
      </c>
      <c r="K24" s="16" t="e">
        <f>Values!L39/Values!L40</f>
        <v>#DIV/0!</v>
      </c>
      <c r="L24" s="17" t="e">
        <f>Values!M39/Values!M40</f>
        <v>#DIV/0!</v>
      </c>
      <c r="M24" s="16" t="e">
        <f>Values!N39/Values!N40</f>
        <v>#DIV/0!</v>
      </c>
      <c r="N24" s="99" t="e">
        <f>Values!O39/Values!O40</f>
        <v>#DIV/0!</v>
      </c>
    </row>
    <row r="25" spans="1:14" ht="49" thickBot="1" x14ac:dyDescent="0.25">
      <c r="A25" s="86"/>
      <c r="B25" s="27" t="s">
        <v>151</v>
      </c>
      <c r="C25" s="28" t="e">
        <f>Values!D41/Values!D42</f>
        <v>#DIV/0!</v>
      </c>
      <c r="D25" s="29" t="e">
        <f>Values!E41/Values!E42</f>
        <v>#DIV/0!</v>
      </c>
      <c r="E25" s="28" t="e">
        <f>Values!F41/Values!F42</f>
        <v>#DIV/0!</v>
      </c>
      <c r="F25" s="29" t="e">
        <f>Values!G41/Values!G42</f>
        <v>#DIV/0!</v>
      </c>
      <c r="G25" s="28" t="e">
        <f>Values!H41/Values!H42</f>
        <v>#DIV/0!</v>
      </c>
      <c r="H25" s="29" t="e">
        <f>Values!I41/Values!I42</f>
        <v>#DIV/0!</v>
      </c>
      <c r="I25" s="28" t="e">
        <f>Values!J41/Values!J42</f>
        <v>#DIV/0!</v>
      </c>
      <c r="J25" s="29" t="e">
        <f>Values!K41/Values!K42</f>
        <v>#DIV/0!</v>
      </c>
      <c r="K25" s="28" t="e">
        <f>Values!L41/Values!L42</f>
        <v>#DIV/0!</v>
      </c>
      <c r="L25" s="29" t="e">
        <f>Values!M41/Values!M42</f>
        <v>#DIV/0!</v>
      </c>
      <c r="M25" s="28" t="e">
        <f>Values!N41/Values!N42</f>
        <v>#DIV/0!</v>
      </c>
      <c r="N25" s="102" t="e">
        <f>Values!O41/Values!O42</f>
        <v>#DIV/0!</v>
      </c>
    </row>
    <row r="26" spans="1:14" x14ac:dyDescent="0.2"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C32"/>
      <c r="D32"/>
      <c r="E32"/>
      <c r="F32"/>
      <c r="G32"/>
      <c r="H32"/>
      <c r="I32"/>
      <c r="J32"/>
      <c r="K32"/>
      <c r="L32"/>
      <c r="M32"/>
      <c r="N32"/>
    </row>
    <row r="33" spans="2:2" customFormat="1" x14ac:dyDescent="0.2">
      <c r="B33" s="7"/>
    </row>
    <row r="34" spans="2:2" customFormat="1" x14ac:dyDescent="0.2">
      <c r="B34" s="7"/>
    </row>
    <row r="35" spans="2:2" customFormat="1" x14ac:dyDescent="0.2">
      <c r="B35" s="7"/>
    </row>
    <row r="36" spans="2:2" customFormat="1" x14ac:dyDescent="0.2">
      <c r="B36" s="7"/>
    </row>
    <row r="37" spans="2:2" customFormat="1" x14ac:dyDescent="0.2">
      <c r="B37" s="7"/>
    </row>
    <row r="38" spans="2:2" customFormat="1" x14ac:dyDescent="0.2">
      <c r="B38" s="7"/>
    </row>
    <row r="39" spans="2:2" customFormat="1" x14ac:dyDescent="0.2">
      <c r="B39" s="7"/>
    </row>
    <row r="40" spans="2:2" customFormat="1" x14ac:dyDescent="0.2">
      <c r="B40" s="7"/>
    </row>
    <row r="41" spans="2:2" customFormat="1" x14ac:dyDescent="0.2">
      <c r="B41" s="7"/>
    </row>
    <row r="42" spans="2:2" customFormat="1" x14ac:dyDescent="0.2">
      <c r="B42" s="7"/>
    </row>
    <row r="43" spans="2:2" customFormat="1" x14ac:dyDescent="0.2">
      <c r="B43" s="7"/>
    </row>
    <row r="44" spans="2:2" customFormat="1" x14ac:dyDescent="0.2">
      <c r="B44" s="7"/>
    </row>
    <row r="45" spans="2:2" customFormat="1" x14ac:dyDescent="0.2">
      <c r="B45" s="7"/>
    </row>
    <row r="46" spans="2:2" customFormat="1" x14ac:dyDescent="0.2">
      <c r="B46" s="7"/>
    </row>
    <row r="47" spans="2:2" customFormat="1" x14ac:dyDescent="0.2">
      <c r="B47" s="7"/>
    </row>
    <row r="48" spans="2:2" customFormat="1" x14ac:dyDescent="0.2">
      <c r="B48" s="7"/>
    </row>
    <row r="49" spans="2:2" customFormat="1" x14ac:dyDescent="0.2">
      <c r="B49" s="7"/>
    </row>
    <row r="50" spans="2:2" customFormat="1" x14ac:dyDescent="0.2">
      <c r="B50" s="7"/>
    </row>
    <row r="51" spans="2:2" customFormat="1" x14ac:dyDescent="0.2">
      <c r="B51" s="7"/>
    </row>
    <row r="52" spans="2:2" customFormat="1" x14ac:dyDescent="0.2">
      <c r="B52" s="7"/>
    </row>
    <row r="53" spans="2:2" customFormat="1" x14ac:dyDescent="0.2">
      <c r="B53" s="7"/>
    </row>
    <row r="54" spans="2:2" customFormat="1" x14ac:dyDescent="0.2">
      <c r="B54" s="7"/>
    </row>
    <row r="55" spans="2:2" customFormat="1" x14ac:dyDescent="0.2">
      <c r="B55" s="7"/>
    </row>
    <row r="56" spans="2:2" customFormat="1" x14ac:dyDescent="0.2">
      <c r="B56" s="7"/>
    </row>
    <row r="57" spans="2:2" customFormat="1" x14ac:dyDescent="0.2">
      <c r="B57" s="7"/>
    </row>
    <row r="58" spans="2:2" customFormat="1" x14ac:dyDescent="0.2">
      <c r="B58" s="7"/>
    </row>
    <row r="59" spans="2:2" customFormat="1" x14ac:dyDescent="0.2">
      <c r="B59" s="7"/>
    </row>
    <row r="60" spans="2:2" customFormat="1" x14ac:dyDescent="0.2">
      <c r="B60" s="7"/>
    </row>
    <row r="61" spans="2:2" customFormat="1" x14ac:dyDescent="0.2">
      <c r="B61" s="7"/>
    </row>
    <row r="62" spans="2:2" customFormat="1" x14ac:dyDescent="0.2">
      <c r="B62" s="7"/>
    </row>
    <row r="63" spans="2:2" customFormat="1" x14ac:dyDescent="0.2">
      <c r="B63" s="7"/>
    </row>
    <row r="64" spans="2:2" customFormat="1" x14ac:dyDescent="0.2">
      <c r="B64" s="7"/>
    </row>
    <row r="65" spans="2:2" customFormat="1" x14ac:dyDescent="0.2">
      <c r="B65" s="7"/>
    </row>
    <row r="66" spans="2:2" customFormat="1" x14ac:dyDescent="0.2">
      <c r="B66" s="7"/>
    </row>
    <row r="67" spans="2:2" customFormat="1" x14ac:dyDescent="0.2">
      <c r="B67" s="7"/>
    </row>
    <row r="68" spans="2:2" customFormat="1" x14ac:dyDescent="0.2">
      <c r="B68" s="7"/>
    </row>
    <row r="69" spans="2:2" customFormat="1" x14ac:dyDescent="0.2">
      <c r="B69" s="7"/>
    </row>
    <row r="70" spans="2:2" customFormat="1" x14ac:dyDescent="0.2">
      <c r="B70" s="7"/>
    </row>
    <row r="71" spans="2:2" customFormat="1" x14ac:dyDescent="0.2">
      <c r="B71" s="7"/>
    </row>
    <row r="72" spans="2:2" customFormat="1" x14ac:dyDescent="0.2">
      <c r="B72" s="7"/>
    </row>
    <row r="73" spans="2:2" customFormat="1" x14ac:dyDescent="0.2">
      <c r="B73" s="7"/>
    </row>
    <row r="74" spans="2:2" customFormat="1" x14ac:dyDescent="0.2">
      <c r="B74" s="7"/>
    </row>
    <row r="75" spans="2:2" customFormat="1" x14ac:dyDescent="0.2">
      <c r="B75" s="7"/>
    </row>
    <row r="76" spans="2:2" customFormat="1" x14ac:dyDescent="0.2">
      <c r="B76" s="7"/>
    </row>
    <row r="77" spans="2:2" customFormat="1" x14ac:dyDescent="0.2">
      <c r="B77" s="7"/>
    </row>
    <row r="78" spans="2:2" customFormat="1" x14ac:dyDescent="0.2">
      <c r="B78" s="7"/>
    </row>
    <row r="79" spans="2:2" customFormat="1" x14ac:dyDescent="0.2">
      <c r="B79" s="7"/>
    </row>
    <row r="80" spans="2:2" customFormat="1" x14ac:dyDescent="0.2">
      <c r="B80" s="7"/>
    </row>
    <row r="81" spans="2:2" customFormat="1" x14ac:dyDescent="0.2">
      <c r="B81" s="7"/>
    </row>
    <row r="82" spans="2:2" customFormat="1" x14ac:dyDescent="0.2">
      <c r="B82" s="7"/>
    </row>
    <row r="83" spans="2:2" customFormat="1" x14ac:dyDescent="0.2">
      <c r="B83" s="7"/>
    </row>
    <row r="84" spans="2:2" customFormat="1" x14ac:dyDescent="0.2">
      <c r="B84" s="7"/>
    </row>
    <row r="85" spans="2:2" customFormat="1" x14ac:dyDescent="0.2">
      <c r="B85" s="7"/>
    </row>
    <row r="86" spans="2:2" customFormat="1" x14ac:dyDescent="0.2">
      <c r="B86" s="7"/>
    </row>
    <row r="87" spans="2:2" customFormat="1" x14ac:dyDescent="0.2">
      <c r="B87" s="7"/>
    </row>
    <row r="88" spans="2:2" customFormat="1" x14ac:dyDescent="0.2">
      <c r="B88" s="7"/>
    </row>
    <row r="89" spans="2:2" customFormat="1" x14ac:dyDescent="0.2">
      <c r="B89" s="7"/>
    </row>
    <row r="90" spans="2:2" customFormat="1" x14ac:dyDescent="0.2">
      <c r="B90" s="7"/>
    </row>
    <row r="91" spans="2:2" customFormat="1" x14ac:dyDescent="0.2">
      <c r="B91" s="7"/>
    </row>
    <row r="92" spans="2:2" customFormat="1" x14ac:dyDescent="0.2">
      <c r="B92" s="7"/>
    </row>
    <row r="93" spans="2:2" customFormat="1" x14ac:dyDescent="0.2">
      <c r="B93" s="7"/>
    </row>
    <row r="94" spans="2:2" customFormat="1" x14ac:dyDescent="0.2">
      <c r="B94" s="7"/>
    </row>
    <row r="95" spans="2:2" customFormat="1" x14ac:dyDescent="0.2">
      <c r="B95" s="7"/>
    </row>
    <row r="96" spans="2:2" customFormat="1" x14ac:dyDescent="0.2">
      <c r="B96" s="7"/>
    </row>
    <row r="97" spans="2:2" customFormat="1" x14ac:dyDescent="0.2">
      <c r="B97" s="7"/>
    </row>
    <row r="98" spans="2:2" customFormat="1" x14ac:dyDescent="0.2">
      <c r="B98" s="7"/>
    </row>
    <row r="99" spans="2:2" customFormat="1" x14ac:dyDescent="0.2">
      <c r="B99" s="7"/>
    </row>
    <row r="100" spans="2:2" customFormat="1" x14ac:dyDescent="0.2">
      <c r="B100" s="7"/>
    </row>
    <row r="101" spans="2:2" customFormat="1" x14ac:dyDescent="0.2">
      <c r="B101" s="7"/>
    </row>
    <row r="102" spans="2:2" customFormat="1" x14ac:dyDescent="0.2">
      <c r="B102" s="7"/>
    </row>
    <row r="103" spans="2:2" customFormat="1" x14ac:dyDescent="0.2">
      <c r="B103" s="7"/>
    </row>
    <row r="104" spans="2:2" customFormat="1" x14ac:dyDescent="0.2">
      <c r="B104" s="7"/>
    </row>
    <row r="105" spans="2:2" customFormat="1" x14ac:dyDescent="0.2">
      <c r="B105" s="7"/>
    </row>
    <row r="106" spans="2:2" customFormat="1" x14ac:dyDescent="0.2">
      <c r="B106" s="7"/>
    </row>
    <row r="107" spans="2:2" customFormat="1" x14ac:dyDescent="0.2">
      <c r="B107" s="7"/>
    </row>
    <row r="108" spans="2:2" customFormat="1" x14ac:dyDescent="0.2">
      <c r="B108" s="7"/>
    </row>
    <row r="109" spans="2:2" customFormat="1" x14ac:dyDescent="0.2">
      <c r="B109" s="7"/>
    </row>
    <row r="110" spans="2:2" customFormat="1" x14ac:dyDescent="0.2">
      <c r="B110" s="7"/>
    </row>
    <row r="111" spans="2:2" customFormat="1" x14ac:dyDescent="0.2">
      <c r="B111" s="7"/>
    </row>
    <row r="112" spans="2:2" customFormat="1" x14ac:dyDescent="0.2">
      <c r="B112" s="7"/>
    </row>
    <row r="113" spans="2:2" customFormat="1" x14ac:dyDescent="0.2">
      <c r="B113" s="7"/>
    </row>
    <row r="114" spans="2:2" customFormat="1" x14ac:dyDescent="0.2">
      <c r="B114" s="7"/>
    </row>
    <row r="115" spans="2:2" customFormat="1" x14ac:dyDescent="0.2">
      <c r="B115" s="7"/>
    </row>
    <row r="116" spans="2:2" customFormat="1" x14ac:dyDescent="0.2">
      <c r="B116" s="7"/>
    </row>
    <row r="117" spans="2:2" customFormat="1" x14ac:dyDescent="0.2">
      <c r="B117" s="7"/>
    </row>
    <row r="118" spans="2:2" customFormat="1" x14ac:dyDescent="0.2">
      <c r="B118" s="7"/>
    </row>
    <row r="119" spans="2:2" customFormat="1" x14ac:dyDescent="0.2">
      <c r="B119" s="7"/>
    </row>
    <row r="120" spans="2:2" customFormat="1" x14ac:dyDescent="0.2">
      <c r="B120" s="7"/>
    </row>
    <row r="121" spans="2:2" customFormat="1" x14ac:dyDescent="0.2">
      <c r="B121" s="7"/>
    </row>
    <row r="122" spans="2:2" customFormat="1" x14ac:dyDescent="0.2">
      <c r="B122" s="7"/>
    </row>
    <row r="123" spans="2:2" customFormat="1" x14ac:dyDescent="0.2">
      <c r="B123" s="7"/>
    </row>
    <row r="124" spans="2:2" customFormat="1" x14ac:dyDescent="0.2">
      <c r="B124" s="7"/>
    </row>
    <row r="125" spans="2:2" customFormat="1" x14ac:dyDescent="0.2">
      <c r="B125" s="7"/>
    </row>
    <row r="126" spans="2:2" customFormat="1" x14ac:dyDescent="0.2">
      <c r="B126" s="7"/>
    </row>
    <row r="127" spans="2:2" customFormat="1" x14ac:dyDescent="0.2">
      <c r="B127" s="7"/>
    </row>
    <row r="128" spans="2:2" customFormat="1" x14ac:dyDescent="0.2">
      <c r="B128" s="7"/>
    </row>
    <row r="129" spans="2:2" customFormat="1" x14ac:dyDescent="0.2">
      <c r="B129" s="7"/>
    </row>
    <row r="130" spans="2:2" customFormat="1" x14ac:dyDescent="0.2">
      <c r="B130" s="7"/>
    </row>
    <row r="131" spans="2:2" customFormat="1" x14ac:dyDescent="0.2">
      <c r="B131" s="7"/>
    </row>
    <row r="132" spans="2:2" customFormat="1" x14ac:dyDescent="0.2">
      <c r="B132" s="7"/>
    </row>
    <row r="133" spans="2:2" customFormat="1" x14ac:dyDescent="0.2">
      <c r="B133" s="7"/>
    </row>
    <row r="134" spans="2:2" customFormat="1" x14ac:dyDescent="0.2">
      <c r="B134" s="7"/>
    </row>
    <row r="135" spans="2:2" customFormat="1" x14ac:dyDescent="0.2">
      <c r="B135" s="7"/>
    </row>
    <row r="136" spans="2:2" customFormat="1" x14ac:dyDescent="0.2">
      <c r="B136" s="7"/>
    </row>
    <row r="137" spans="2:2" customFormat="1" x14ac:dyDescent="0.2">
      <c r="B137" s="7"/>
    </row>
    <row r="138" spans="2:2" customFormat="1" x14ac:dyDescent="0.2">
      <c r="B138" s="7"/>
    </row>
    <row r="139" spans="2:2" customFormat="1" x14ac:dyDescent="0.2">
      <c r="B139" s="7"/>
    </row>
    <row r="140" spans="2:2" customFormat="1" x14ac:dyDescent="0.2">
      <c r="B140" s="7"/>
    </row>
    <row r="141" spans="2:2" customFormat="1" x14ac:dyDescent="0.2">
      <c r="B141" s="7"/>
    </row>
    <row r="142" spans="2:2" customFormat="1" x14ac:dyDescent="0.2">
      <c r="B142" s="7"/>
    </row>
    <row r="143" spans="2:2" customFormat="1" x14ac:dyDescent="0.2">
      <c r="B143" s="7"/>
    </row>
    <row r="144" spans="2:2" customFormat="1" x14ac:dyDescent="0.2">
      <c r="B144" s="7"/>
    </row>
    <row r="145" spans="2:2" customFormat="1" x14ac:dyDescent="0.2">
      <c r="B145" s="7"/>
    </row>
    <row r="146" spans="2:2" customFormat="1" x14ac:dyDescent="0.2">
      <c r="B146" s="7"/>
    </row>
    <row r="147" spans="2:2" customFormat="1" x14ac:dyDescent="0.2">
      <c r="B147" s="7"/>
    </row>
    <row r="148" spans="2:2" customFormat="1" x14ac:dyDescent="0.2">
      <c r="B148" s="7"/>
    </row>
    <row r="149" spans="2:2" customFormat="1" x14ac:dyDescent="0.2">
      <c r="B149" s="7"/>
    </row>
    <row r="150" spans="2:2" customFormat="1" x14ac:dyDescent="0.2">
      <c r="B150" s="7"/>
    </row>
    <row r="151" spans="2:2" customFormat="1" x14ac:dyDescent="0.2">
      <c r="B151" s="7"/>
    </row>
    <row r="152" spans="2:2" customFormat="1" x14ac:dyDescent="0.2">
      <c r="B152" s="7"/>
    </row>
    <row r="153" spans="2:2" customFormat="1" x14ac:dyDescent="0.2">
      <c r="B153" s="7"/>
    </row>
    <row r="154" spans="2:2" customFormat="1" x14ac:dyDescent="0.2">
      <c r="B154" s="7"/>
    </row>
    <row r="155" spans="2:2" customFormat="1" x14ac:dyDescent="0.2">
      <c r="B155" s="7"/>
    </row>
    <row r="156" spans="2:2" customFormat="1" x14ac:dyDescent="0.2">
      <c r="B156" s="7"/>
    </row>
    <row r="157" spans="2:2" customFormat="1" x14ac:dyDescent="0.2">
      <c r="B157" s="7"/>
    </row>
    <row r="158" spans="2:2" customFormat="1" x14ac:dyDescent="0.2">
      <c r="B158" s="7"/>
    </row>
    <row r="159" spans="2:2" customFormat="1" x14ac:dyDescent="0.2">
      <c r="B159" s="7"/>
    </row>
    <row r="160" spans="2:2" customFormat="1" x14ac:dyDescent="0.2">
      <c r="B160" s="7"/>
    </row>
    <row r="161" spans="2:2" customFormat="1" x14ac:dyDescent="0.2">
      <c r="B161" s="7"/>
    </row>
    <row r="162" spans="2:2" customFormat="1" x14ac:dyDescent="0.2">
      <c r="B162" s="7"/>
    </row>
    <row r="163" spans="2:2" customFormat="1" x14ac:dyDescent="0.2">
      <c r="B163" s="7"/>
    </row>
    <row r="164" spans="2:2" customFormat="1" x14ac:dyDescent="0.2">
      <c r="B164" s="7"/>
    </row>
    <row r="165" spans="2:2" customFormat="1" x14ac:dyDescent="0.2">
      <c r="B165" s="7"/>
    </row>
    <row r="166" spans="2:2" customFormat="1" x14ac:dyDescent="0.2">
      <c r="B166" s="7"/>
    </row>
    <row r="167" spans="2:2" customFormat="1" x14ac:dyDescent="0.2">
      <c r="B167" s="7"/>
    </row>
    <row r="168" spans="2:2" customFormat="1" x14ac:dyDescent="0.2">
      <c r="B168" s="7"/>
    </row>
    <row r="169" spans="2:2" customFormat="1" x14ac:dyDescent="0.2">
      <c r="B169" s="7"/>
    </row>
    <row r="170" spans="2:2" customFormat="1" x14ac:dyDescent="0.2">
      <c r="B170" s="7"/>
    </row>
    <row r="171" spans="2:2" customFormat="1" x14ac:dyDescent="0.2">
      <c r="B171" s="7"/>
    </row>
    <row r="172" spans="2:2" customFormat="1" x14ac:dyDescent="0.2">
      <c r="B172" s="7"/>
    </row>
    <row r="173" spans="2:2" customFormat="1" x14ac:dyDescent="0.2">
      <c r="B173" s="7"/>
    </row>
    <row r="174" spans="2:2" customFormat="1" x14ac:dyDescent="0.2">
      <c r="B174" s="7"/>
    </row>
    <row r="175" spans="2:2" customFormat="1" x14ac:dyDescent="0.2">
      <c r="B175" s="7"/>
    </row>
    <row r="176" spans="2:2" customFormat="1" x14ac:dyDescent="0.2">
      <c r="B176" s="7"/>
    </row>
    <row r="177" spans="2:2" customFormat="1" x14ac:dyDescent="0.2">
      <c r="B177" s="7"/>
    </row>
    <row r="178" spans="2:2" customFormat="1" x14ac:dyDescent="0.2">
      <c r="B178" s="7"/>
    </row>
    <row r="179" spans="2:2" customFormat="1" x14ac:dyDescent="0.2">
      <c r="B179" s="7"/>
    </row>
    <row r="180" spans="2:2" customFormat="1" x14ac:dyDescent="0.2">
      <c r="B180" s="7"/>
    </row>
    <row r="181" spans="2:2" customFormat="1" x14ac:dyDescent="0.2">
      <c r="B181" s="7"/>
    </row>
    <row r="182" spans="2:2" customFormat="1" x14ac:dyDescent="0.2">
      <c r="B182" s="7"/>
    </row>
    <row r="183" spans="2:2" customFormat="1" x14ac:dyDescent="0.2">
      <c r="B183" s="7"/>
    </row>
    <row r="184" spans="2:2" customFormat="1" x14ac:dyDescent="0.2">
      <c r="B184" s="7"/>
    </row>
    <row r="185" spans="2:2" customFormat="1" x14ac:dyDescent="0.2">
      <c r="B185" s="7"/>
    </row>
    <row r="186" spans="2:2" customFormat="1" x14ac:dyDescent="0.2">
      <c r="B186" s="7"/>
    </row>
    <row r="187" spans="2:2" customFormat="1" x14ac:dyDescent="0.2">
      <c r="B187" s="7"/>
    </row>
    <row r="188" spans="2:2" customFormat="1" x14ac:dyDescent="0.2">
      <c r="B188" s="7"/>
    </row>
    <row r="189" spans="2:2" customFormat="1" x14ac:dyDescent="0.2">
      <c r="B189" s="7"/>
    </row>
    <row r="190" spans="2:2" customFormat="1" x14ac:dyDescent="0.2">
      <c r="B190" s="7"/>
    </row>
    <row r="191" spans="2:2" customFormat="1" x14ac:dyDescent="0.2">
      <c r="B191" s="7"/>
    </row>
    <row r="192" spans="2:2" customFormat="1" x14ac:dyDescent="0.2">
      <c r="B192" s="7"/>
    </row>
    <row r="193" spans="2:2" customFormat="1" x14ac:dyDescent="0.2">
      <c r="B193" s="7"/>
    </row>
    <row r="194" spans="2:2" customFormat="1" x14ac:dyDescent="0.2">
      <c r="B194" s="7"/>
    </row>
    <row r="195" spans="2:2" customFormat="1" x14ac:dyDescent="0.2">
      <c r="B195" s="7"/>
    </row>
    <row r="196" spans="2:2" customFormat="1" x14ac:dyDescent="0.2">
      <c r="B196" s="7"/>
    </row>
    <row r="197" spans="2:2" customFormat="1" x14ac:dyDescent="0.2">
      <c r="B197" s="7"/>
    </row>
    <row r="198" spans="2:2" customFormat="1" x14ac:dyDescent="0.2">
      <c r="B198" s="7"/>
    </row>
    <row r="199" spans="2:2" customFormat="1" x14ac:dyDescent="0.2">
      <c r="B199" s="7"/>
    </row>
    <row r="200" spans="2:2" customFormat="1" x14ac:dyDescent="0.2">
      <c r="B200" s="7"/>
    </row>
    <row r="201" spans="2:2" customFormat="1" x14ac:dyDescent="0.2">
      <c r="B201" s="7"/>
    </row>
    <row r="202" spans="2:2" customFormat="1" x14ac:dyDescent="0.2">
      <c r="B202" s="7"/>
    </row>
    <row r="203" spans="2:2" customFormat="1" x14ac:dyDescent="0.2">
      <c r="B203" s="7"/>
    </row>
    <row r="204" spans="2:2" customFormat="1" x14ac:dyDescent="0.2">
      <c r="B204" s="7"/>
    </row>
    <row r="205" spans="2:2" customFormat="1" x14ac:dyDescent="0.2">
      <c r="B205" s="7"/>
    </row>
    <row r="206" spans="2:2" customFormat="1" x14ac:dyDescent="0.2">
      <c r="B206" s="7"/>
    </row>
    <row r="207" spans="2:2" customFormat="1" x14ac:dyDescent="0.2">
      <c r="B207" s="7"/>
    </row>
    <row r="208" spans="2:2" customFormat="1" x14ac:dyDescent="0.2">
      <c r="B208" s="7"/>
    </row>
    <row r="209" spans="2:2" customFormat="1" x14ac:dyDescent="0.2">
      <c r="B209" s="7"/>
    </row>
    <row r="210" spans="2:2" customFormat="1" x14ac:dyDescent="0.2">
      <c r="B210" s="7"/>
    </row>
    <row r="211" spans="2:2" customFormat="1" x14ac:dyDescent="0.2">
      <c r="B211" s="7"/>
    </row>
    <row r="212" spans="2:2" customFormat="1" x14ac:dyDescent="0.2">
      <c r="B212" s="7"/>
    </row>
    <row r="213" spans="2:2" customFormat="1" x14ac:dyDescent="0.2">
      <c r="B213" s="7"/>
    </row>
    <row r="214" spans="2:2" customFormat="1" x14ac:dyDescent="0.2">
      <c r="B214" s="7"/>
    </row>
    <row r="215" spans="2:2" customFormat="1" x14ac:dyDescent="0.2">
      <c r="B215" s="7"/>
    </row>
    <row r="216" spans="2:2" customFormat="1" x14ac:dyDescent="0.2">
      <c r="B216" s="7"/>
    </row>
    <row r="217" spans="2:2" customFormat="1" x14ac:dyDescent="0.2">
      <c r="B217" s="7"/>
    </row>
    <row r="218" spans="2:2" customFormat="1" x14ac:dyDescent="0.2">
      <c r="B218" s="7"/>
    </row>
    <row r="219" spans="2:2" customFormat="1" x14ac:dyDescent="0.2">
      <c r="B219" s="7"/>
    </row>
    <row r="220" spans="2:2" customFormat="1" x14ac:dyDescent="0.2">
      <c r="B220" s="7"/>
    </row>
    <row r="221" spans="2:2" customFormat="1" x14ac:dyDescent="0.2">
      <c r="B221" s="7"/>
    </row>
    <row r="222" spans="2:2" customFormat="1" x14ac:dyDescent="0.2">
      <c r="B222" s="7"/>
    </row>
    <row r="223" spans="2:2" customFormat="1" x14ac:dyDescent="0.2">
      <c r="B223" s="7"/>
    </row>
    <row r="224" spans="2:2" customFormat="1" x14ac:dyDescent="0.2">
      <c r="B224" s="7"/>
    </row>
    <row r="225" spans="2:2" customFormat="1" x14ac:dyDescent="0.2">
      <c r="B225" s="7"/>
    </row>
    <row r="226" spans="2:2" customFormat="1" x14ac:dyDescent="0.2">
      <c r="B226" s="7"/>
    </row>
    <row r="227" spans="2:2" customFormat="1" x14ac:dyDescent="0.2">
      <c r="B227" s="7"/>
    </row>
    <row r="228" spans="2:2" customFormat="1" x14ac:dyDescent="0.2">
      <c r="B228" s="7"/>
    </row>
    <row r="229" spans="2:2" customFormat="1" x14ac:dyDescent="0.2">
      <c r="B229" s="7"/>
    </row>
    <row r="230" spans="2:2" customFormat="1" x14ac:dyDescent="0.2">
      <c r="B230" s="7"/>
    </row>
    <row r="231" spans="2:2" customFormat="1" x14ac:dyDescent="0.2">
      <c r="B231" s="7"/>
    </row>
    <row r="232" spans="2:2" customFormat="1" x14ac:dyDescent="0.2">
      <c r="B232" s="7"/>
    </row>
    <row r="233" spans="2:2" customFormat="1" x14ac:dyDescent="0.2">
      <c r="B233" s="7"/>
    </row>
    <row r="234" spans="2:2" customFormat="1" x14ac:dyDescent="0.2">
      <c r="B234" s="7"/>
    </row>
    <row r="235" spans="2:2" customFormat="1" x14ac:dyDescent="0.2">
      <c r="B235" s="7"/>
    </row>
    <row r="236" spans="2:2" customFormat="1" x14ac:dyDescent="0.2">
      <c r="B236" s="7"/>
    </row>
    <row r="237" spans="2:2" customFormat="1" x14ac:dyDescent="0.2">
      <c r="B237" s="7"/>
    </row>
    <row r="238" spans="2:2" customFormat="1" x14ac:dyDescent="0.2">
      <c r="B238" s="7"/>
    </row>
    <row r="239" spans="2:2" customFormat="1" x14ac:dyDescent="0.2">
      <c r="B239" s="7"/>
    </row>
    <row r="240" spans="2:2" customFormat="1" x14ac:dyDescent="0.2">
      <c r="B240" s="7"/>
    </row>
    <row r="241" spans="2:2" customFormat="1" x14ac:dyDescent="0.2">
      <c r="B241" s="7"/>
    </row>
    <row r="242" spans="2:2" customFormat="1" x14ac:dyDescent="0.2">
      <c r="B242" s="7"/>
    </row>
    <row r="243" spans="2:2" customFormat="1" x14ac:dyDescent="0.2">
      <c r="B243" s="7"/>
    </row>
    <row r="244" spans="2:2" customFormat="1" x14ac:dyDescent="0.2">
      <c r="B244" s="7"/>
    </row>
    <row r="245" spans="2:2" customFormat="1" x14ac:dyDescent="0.2">
      <c r="B245" s="7"/>
    </row>
    <row r="246" spans="2:2" customFormat="1" x14ac:dyDescent="0.2">
      <c r="B246" s="7"/>
    </row>
    <row r="247" spans="2:2" customFormat="1" x14ac:dyDescent="0.2">
      <c r="B247" s="7"/>
    </row>
    <row r="248" spans="2:2" customFormat="1" x14ac:dyDescent="0.2">
      <c r="B248" s="7"/>
    </row>
    <row r="249" spans="2:2" customFormat="1" x14ac:dyDescent="0.2">
      <c r="B249" s="7"/>
    </row>
    <row r="250" spans="2:2" customFormat="1" x14ac:dyDescent="0.2">
      <c r="B250" s="7"/>
    </row>
    <row r="251" spans="2:2" customFormat="1" x14ac:dyDescent="0.2">
      <c r="B251" s="7"/>
    </row>
    <row r="252" spans="2:2" customFormat="1" x14ac:dyDescent="0.2">
      <c r="B252" s="7"/>
    </row>
    <row r="253" spans="2:2" customFormat="1" x14ac:dyDescent="0.2">
      <c r="B253" s="7"/>
    </row>
    <row r="254" spans="2:2" customFormat="1" x14ac:dyDescent="0.2">
      <c r="B254" s="7"/>
    </row>
    <row r="255" spans="2:2" customFormat="1" x14ac:dyDescent="0.2">
      <c r="B255" s="7"/>
    </row>
    <row r="256" spans="2:2" customFormat="1" x14ac:dyDescent="0.2">
      <c r="B256" s="7"/>
    </row>
    <row r="257" spans="2:2" customFormat="1" x14ac:dyDescent="0.2">
      <c r="B257" s="7"/>
    </row>
    <row r="258" spans="2:2" customFormat="1" x14ac:dyDescent="0.2">
      <c r="B258" s="7"/>
    </row>
    <row r="259" spans="2:2" customFormat="1" x14ac:dyDescent="0.2">
      <c r="B259" s="7"/>
    </row>
    <row r="260" spans="2:2" customFormat="1" x14ac:dyDescent="0.2">
      <c r="B260" s="7"/>
    </row>
    <row r="261" spans="2:2" customFormat="1" x14ac:dyDescent="0.2">
      <c r="B261" s="7"/>
    </row>
    <row r="262" spans="2:2" customFormat="1" x14ac:dyDescent="0.2">
      <c r="B262" s="7"/>
    </row>
    <row r="263" spans="2:2" customFormat="1" x14ac:dyDescent="0.2">
      <c r="B263" s="7"/>
    </row>
    <row r="264" spans="2:2" customFormat="1" x14ac:dyDescent="0.2">
      <c r="B264" s="7"/>
    </row>
    <row r="265" spans="2:2" customFormat="1" x14ac:dyDescent="0.2">
      <c r="B265" s="7"/>
    </row>
    <row r="266" spans="2:2" customFormat="1" x14ac:dyDescent="0.2">
      <c r="B266" s="7"/>
    </row>
    <row r="267" spans="2:2" customFormat="1" x14ac:dyDescent="0.2">
      <c r="B267" s="7"/>
    </row>
    <row r="268" spans="2:2" customFormat="1" x14ac:dyDescent="0.2">
      <c r="B268" s="7"/>
    </row>
    <row r="269" spans="2:2" customFormat="1" x14ac:dyDescent="0.2">
      <c r="B269" s="7"/>
    </row>
    <row r="270" spans="2:2" customFormat="1" x14ac:dyDescent="0.2">
      <c r="B270" s="7"/>
    </row>
    <row r="271" spans="2:2" customFormat="1" x14ac:dyDescent="0.2">
      <c r="B271" s="7"/>
    </row>
    <row r="272" spans="2:2" customFormat="1" x14ac:dyDescent="0.2">
      <c r="B272" s="7"/>
    </row>
    <row r="273" spans="2:2" customFormat="1" x14ac:dyDescent="0.2">
      <c r="B273" s="7"/>
    </row>
    <row r="274" spans="2:2" customFormat="1" x14ac:dyDescent="0.2">
      <c r="B274" s="7"/>
    </row>
    <row r="275" spans="2:2" customFormat="1" x14ac:dyDescent="0.2">
      <c r="B275" s="7"/>
    </row>
    <row r="276" spans="2:2" customFormat="1" x14ac:dyDescent="0.2">
      <c r="B276" s="7"/>
    </row>
    <row r="277" spans="2:2" customFormat="1" x14ac:dyDescent="0.2">
      <c r="B277" s="7"/>
    </row>
    <row r="278" spans="2:2" customFormat="1" x14ac:dyDescent="0.2">
      <c r="B278" s="7"/>
    </row>
    <row r="279" spans="2:2" customFormat="1" x14ac:dyDescent="0.2">
      <c r="B279" s="7"/>
    </row>
    <row r="280" spans="2:2" customFormat="1" x14ac:dyDescent="0.2">
      <c r="B280" s="7"/>
    </row>
    <row r="281" spans="2:2" customFormat="1" x14ac:dyDescent="0.2">
      <c r="B281" s="7"/>
    </row>
    <row r="282" spans="2:2" customFormat="1" x14ac:dyDescent="0.2">
      <c r="B282" s="7"/>
    </row>
    <row r="283" spans="2:2" customFormat="1" x14ac:dyDescent="0.2">
      <c r="B283" s="7"/>
    </row>
    <row r="284" spans="2:2" customFormat="1" x14ac:dyDescent="0.2">
      <c r="B284" s="7"/>
    </row>
    <row r="285" spans="2:2" customFormat="1" x14ac:dyDescent="0.2">
      <c r="B285" s="7"/>
    </row>
    <row r="286" spans="2:2" customFormat="1" x14ac:dyDescent="0.2">
      <c r="B286" s="7"/>
    </row>
    <row r="287" spans="2:2" customFormat="1" x14ac:dyDescent="0.2">
      <c r="B287" s="7"/>
    </row>
    <row r="288" spans="2:2" customFormat="1" x14ac:dyDescent="0.2">
      <c r="B288" s="7"/>
    </row>
    <row r="289" spans="2:2" customFormat="1" x14ac:dyDescent="0.2">
      <c r="B289" s="7"/>
    </row>
    <row r="290" spans="2:2" customFormat="1" x14ac:dyDescent="0.2">
      <c r="B290" s="7"/>
    </row>
    <row r="291" spans="2:2" customFormat="1" x14ac:dyDescent="0.2">
      <c r="B291" s="7"/>
    </row>
    <row r="292" spans="2:2" customFormat="1" x14ac:dyDescent="0.2">
      <c r="B292" s="7"/>
    </row>
    <row r="293" spans="2:2" customFormat="1" x14ac:dyDescent="0.2">
      <c r="B293" s="7"/>
    </row>
    <row r="294" spans="2:2" customFormat="1" x14ac:dyDescent="0.2">
      <c r="B294" s="7"/>
    </row>
    <row r="295" spans="2:2" customFormat="1" x14ac:dyDescent="0.2">
      <c r="B295" s="7"/>
    </row>
    <row r="296" spans="2:2" customFormat="1" x14ac:dyDescent="0.2">
      <c r="B296" s="7"/>
    </row>
    <row r="297" spans="2:2" customFormat="1" x14ac:dyDescent="0.2">
      <c r="B297" s="7"/>
    </row>
    <row r="298" spans="2:2" customFormat="1" x14ac:dyDescent="0.2">
      <c r="B298" s="7"/>
    </row>
    <row r="299" spans="2:2" customFormat="1" x14ac:dyDescent="0.2">
      <c r="B299" s="7"/>
    </row>
    <row r="300" spans="2:2" customFormat="1" x14ac:dyDescent="0.2">
      <c r="B300" s="7"/>
    </row>
    <row r="301" spans="2:2" customFormat="1" x14ac:dyDescent="0.2">
      <c r="B301" s="7"/>
    </row>
    <row r="302" spans="2:2" customFormat="1" x14ac:dyDescent="0.2">
      <c r="B302" s="7"/>
    </row>
    <row r="303" spans="2:2" customFormat="1" x14ac:dyDescent="0.2">
      <c r="B303" s="7"/>
    </row>
    <row r="304" spans="2:2" customFormat="1" x14ac:dyDescent="0.2">
      <c r="B304" s="7"/>
    </row>
    <row r="305" spans="2:2" customFormat="1" x14ac:dyDescent="0.2">
      <c r="B305" s="7"/>
    </row>
    <row r="306" spans="2:2" customFormat="1" x14ac:dyDescent="0.2">
      <c r="B306" s="7"/>
    </row>
    <row r="307" spans="2:2" customFormat="1" x14ac:dyDescent="0.2">
      <c r="B307" s="7"/>
    </row>
    <row r="308" spans="2:2" customFormat="1" x14ac:dyDescent="0.2">
      <c r="B308" s="7"/>
    </row>
    <row r="309" spans="2:2" customFormat="1" x14ac:dyDescent="0.2">
      <c r="B309" s="7"/>
    </row>
    <row r="310" spans="2:2" customFormat="1" x14ac:dyDescent="0.2">
      <c r="B310" s="7"/>
    </row>
    <row r="311" spans="2:2" customFormat="1" x14ac:dyDescent="0.2">
      <c r="B311" s="7"/>
    </row>
    <row r="312" spans="2:2" customFormat="1" x14ac:dyDescent="0.2">
      <c r="B312" s="7"/>
    </row>
    <row r="313" spans="2:2" customFormat="1" x14ac:dyDescent="0.2">
      <c r="B313" s="7"/>
    </row>
    <row r="314" spans="2:2" customFormat="1" x14ac:dyDescent="0.2">
      <c r="B314" s="7"/>
    </row>
    <row r="315" spans="2:2" customFormat="1" x14ac:dyDescent="0.2">
      <c r="B315" s="7"/>
    </row>
    <row r="316" spans="2:2" customFormat="1" x14ac:dyDescent="0.2">
      <c r="B316" s="7"/>
    </row>
    <row r="317" spans="2:2" customFormat="1" x14ac:dyDescent="0.2">
      <c r="B317" s="7"/>
    </row>
    <row r="318" spans="2:2" customFormat="1" x14ac:dyDescent="0.2">
      <c r="B318" s="7"/>
    </row>
    <row r="319" spans="2:2" customFormat="1" x14ac:dyDescent="0.2">
      <c r="B319" s="7"/>
    </row>
    <row r="320" spans="2:2" customFormat="1" x14ac:dyDescent="0.2">
      <c r="B320" s="7"/>
    </row>
    <row r="321" spans="2:2" customFormat="1" x14ac:dyDescent="0.2">
      <c r="B321" s="7"/>
    </row>
    <row r="322" spans="2:2" customFormat="1" x14ac:dyDescent="0.2">
      <c r="B322" s="7"/>
    </row>
    <row r="323" spans="2:2" customFormat="1" x14ac:dyDescent="0.2">
      <c r="B323" s="7"/>
    </row>
    <row r="324" spans="2:2" customFormat="1" x14ac:dyDescent="0.2">
      <c r="B324" s="7"/>
    </row>
    <row r="325" spans="2:2" customFormat="1" x14ac:dyDescent="0.2">
      <c r="B325" s="7"/>
    </row>
    <row r="326" spans="2:2" customFormat="1" x14ac:dyDescent="0.2">
      <c r="B326" s="7"/>
    </row>
    <row r="327" spans="2:2" customFormat="1" x14ac:dyDescent="0.2">
      <c r="B327" s="7"/>
    </row>
    <row r="328" spans="2:2" customFormat="1" x14ac:dyDescent="0.2">
      <c r="B328" s="7"/>
    </row>
    <row r="329" spans="2:2" customFormat="1" x14ac:dyDescent="0.2">
      <c r="B329" s="7"/>
    </row>
    <row r="330" spans="2:2" customFormat="1" x14ac:dyDescent="0.2">
      <c r="B330" s="7"/>
    </row>
    <row r="331" spans="2:2" customFormat="1" x14ac:dyDescent="0.2">
      <c r="B331" s="7"/>
    </row>
    <row r="332" spans="2:2" customFormat="1" x14ac:dyDescent="0.2">
      <c r="B332" s="7"/>
    </row>
    <row r="333" spans="2:2" customFormat="1" x14ac:dyDescent="0.2">
      <c r="B333" s="7"/>
    </row>
    <row r="334" spans="2:2" customFormat="1" x14ac:dyDescent="0.2">
      <c r="B334" s="7"/>
    </row>
    <row r="335" spans="2:2" customFormat="1" x14ac:dyDescent="0.2">
      <c r="B335" s="7"/>
    </row>
    <row r="336" spans="2:2" customFormat="1" x14ac:dyDescent="0.2">
      <c r="B336" s="7"/>
    </row>
    <row r="337" spans="2:2" customFormat="1" x14ac:dyDescent="0.2">
      <c r="B337" s="7"/>
    </row>
    <row r="338" spans="2:2" customFormat="1" x14ac:dyDescent="0.2">
      <c r="B338" s="7"/>
    </row>
    <row r="339" spans="2:2" customFormat="1" x14ac:dyDescent="0.2">
      <c r="B339" s="7"/>
    </row>
    <row r="340" spans="2:2" customFormat="1" x14ac:dyDescent="0.2">
      <c r="B340" s="7"/>
    </row>
    <row r="341" spans="2:2" customFormat="1" x14ac:dyDescent="0.2">
      <c r="B341" s="7"/>
    </row>
    <row r="342" spans="2:2" customFormat="1" x14ac:dyDescent="0.2">
      <c r="B342" s="7"/>
    </row>
    <row r="343" spans="2:2" customFormat="1" x14ac:dyDescent="0.2">
      <c r="B343" s="7"/>
    </row>
    <row r="344" spans="2:2" customFormat="1" x14ac:dyDescent="0.2">
      <c r="B344" s="7"/>
    </row>
    <row r="345" spans="2:2" customFormat="1" x14ac:dyDescent="0.2">
      <c r="B345" s="7"/>
    </row>
    <row r="346" spans="2:2" customFormat="1" x14ac:dyDescent="0.2">
      <c r="B346" s="7"/>
    </row>
    <row r="347" spans="2:2" customFormat="1" x14ac:dyDescent="0.2">
      <c r="B347" s="7"/>
    </row>
    <row r="348" spans="2:2" customFormat="1" x14ac:dyDescent="0.2">
      <c r="B348" s="7"/>
    </row>
    <row r="349" spans="2:2" customFormat="1" x14ac:dyDescent="0.2">
      <c r="B349" s="7"/>
    </row>
    <row r="350" spans="2:2" customFormat="1" x14ac:dyDescent="0.2">
      <c r="B350" s="7"/>
    </row>
    <row r="351" spans="2:2" customFormat="1" x14ac:dyDescent="0.2">
      <c r="B351" s="7"/>
    </row>
    <row r="352" spans="2:2" customFormat="1" x14ac:dyDescent="0.2">
      <c r="B352" s="7"/>
    </row>
    <row r="353" spans="2:2" customFormat="1" x14ac:dyDescent="0.2">
      <c r="B353" s="7"/>
    </row>
    <row r="354" spans="2:2" customFormat="1" x14ac:dyDescent="0.2">
      <c r="B354" s="7"/>
    </row>
    <row r="355" spans="2:2" customFormat="1" x14ac:dyDescent="0.2">
      <c r="B355" s="7"/>
    </row>
    <row r="356" spans="2:2" customFormat="1" x14ac:dyDescent="0.2">
      <c r="B356" s="7"/>
    </row>
    <row r="357" spans="2:2" customFormat="1" x14ac:dyDescent="0.2">
      <c r="B357" s="7"/>
    </row>
    <row r="358" spans="2:2" customFormat="1" x14ac:dyDescent="0.2">
      <c r="B358" s="7"/>
    </row>
    <row r="359" spans="2:2" customFormat="1" x14ac:dyDescent="0.2">
      <c r="B359" s="7"/>
    </row>
    <row r="360" spans="2:2" customFormat="1" x14ac:dyDescent="0.2">
      <c r="B360" s="7"/>
    </row>
    <row r="361" spans="2:2" customFormat="1" x14ac:dyDescent="0.2">
      <c r="B361" s="7"/>
    </row>
    <row r="362" spans="2:2" customFormat="1" x14ac:dyDescent="0.2">
      <c r="B362" s="7"/>
    </row>
    <row r="363" spans="2:2" customFormat="1" x14ac:dyDescent="0.2">
      <c r="B363" s="7"/>
    </row>
    <row r="364" spans="2:2" customFormat="1" x14ac:dyDescent="0.2">
      <c r="B364" s="7"/>
    </row>
    <row r="365" spans="2:2" customFormat="1" x14ac:dyDescent="0.2">
      <c r="B365" s="7"/>
    </row>
    <row r="366" spans="2:2" customFormat="1" x14ac:dyDescent="0.2">
      <c r="B366" s="7"/>
    </row>
    <row r="367" spans="2:2" customFormat="1" x14ac:dyDescent="0.2">
      <c r="B367" s="7"/>
    </row>
    <row r="368" spans="2:2" customFormat="1" x14ac:dyDescent="0.2">
      <c r="B368" s="7"/>
    </row>
    <row r="369" spans="2:2" customFormat="1" x14ac:dyDescent="0.2">
      <c r="B369" s="7"/>
    </row>
    <row r="370" spans="2:2" customFormat="1" x14ac:dyDescent="0.2">
      <c r="B370" s="7"/>
    </row>
    <row r="371" spans="2:2" customFormat="1" x14ac:dyDescent="0.2">
      <c r="B371" s="7"/>
    </row>
    <row r="372" spans="2:2" customFormat="1" x14ac:dyDescent="0.2">
      <c r="B372" s="7"/>
    </row>
    <row r="373" spans="2:2" customFormat="1" x14ac:dyDescent="0.2">
      <c r="B373" s="7"/>
    </row>
    <row r="374" spans="2:2" customFormat="1" x14ac:dyDescent="0.2">
      <c r="B374" s="7"/>
    </row>
    <row r="375" spans="2:2" customFormat="1" x14ac:dyDescent="0.2">
      <c r="B375" s="7"/>
    </row>
    <row r="376" spans="2:2" customFormat="1" x14ac:dyDescent="0.2">
      <c r="B376" s="7"/>
    </row>
    <row r="377" spans="2:2" customFormat="1" x14ac:dyDescent="0.2">
      <c r="B377" s="7"/>
    </row>
    <row r="378" spans="2:2" customFormat="1" x14ac:dyDescent="0.2">
      <c r="B378" s="7"/>
    </row>
    <row r="379" spans="2:2" customFormat="1" x14ac:dyDescent="0.2">
      <c r="B379" s="7"/>
    </row>
    <row r="380" spans="2:2" customFormat="1" x14ac:dyDescent="0.2">
      <c r="B380" s="7"/>
    </row>
    <row r="381" spans="2:2" customFormat="1" x14ac:dyDescent="0.2">
      <c r="B381" s="7"/>
    </row>
    <row r="382" spans="2:2" customFormat="1" x14ac:dyDescent="0.2">
      <c r="B382" s="7"/>
    </row>
    <row r="383" spans="2:2" customFormat="1" x14ac:dyDescent="0.2">
      <c r="B383" s="7"/>
    </row>
    <row r="384" spans="2:2" customFormat="1" x14ac:dyDescent="0.2">
      <c r="B384" s="7"/>
    </row>
    <row r="385" spans="2:2" customFormat="1" x14ac:dyDescent="0.2">
      <c r="B385" s="7"/>
    </row>
    <row r="386" spans="2:2" customFormat="1" x14ac:dyDescent="0.2">
      <c r="B386" s="7"/>
    </row>
    <row r="387" spans="2:2" customFormat="1" x14ac:dyDescent="0.2">
      <c r="B387" s="7"/>
    </row>
    <row r="388" spans="2:2" customFormat="1" x14ac:dyDescent="0.2">
      <c r="B388" s="7"/>
    </row>
    <row r="389" spans="2:2" customFormat="1" x14ac:dyDescent="0.2">
      <c r="B389" s="7"/>
    </row>
    <row r="390" spans="2:2" customFormat="1" x14ac:dyDescent="0.2">
      <c r="B390" s="7"/>
    </row>
    <row r="391" spans="2:2" customFormat="1" x14ac:dyDescent="0.2">
      <c r="B391" s="7"/>
    </row>
    <row r="392" spans="2:2" customFormat="1" x14ac:dyDescent="0.2">
      <c r="B392" s="7"/>
    </row>
    <row r="393" spans="2:2" customFormat="1" x14ac:dyDescent="0.2">
      <c r="B393" s="7"/>
    </row>
    <row r="394" spans="2:2" customFormat="1" x14ac:dyDescent="0.2">
      <c r="B394" s="7"/>
    </row>
    <row r="395" spans="2:2" customFormat="1" x14ac:dyDescent="0.2">
      <c r="B395" s="7"/>
    </row>
    <row r="396" spans="2:2" customFormat="1" x14ac:dyDescent="0.2">
      <c r="B396" s="7"/>
    </row>
    <row r="397" spans="2:2" customFormat="1" x14ac:dyDescent="0.2">
      <c r="B397" s="7"/>
    </row>
    <row r="398" spans="2:2" customFormat="1" x14ac:dyDescent="0.2">
      <c r="B398" s="7"/>
    </row>
    <row r="399" spans="2:2" customFormat="1" x14ac:dyDescent="0.2">
      <c r="B399" s="7"/>
    </row>
    <row r="400" spans="2:2" customFormat="1" x14ac:dyDescent="0.2">
      <c r="B400" s="7"/>
    </row>
    <row r="401" spans="2:2" customFormat="1" x14ac:dyDescent="0.2">
      <c r="B401" s="7"/>
    </row>
    <row r="402" spans="2:2" customFormat="1" x14ac:dyDescent="0.2">
      <c r="B402" s="7"/>
    </row>
    <row r="403" spans="2:2" customFormat="1" x14ac:dyDescent="0.2">
      <c r="B403" s="7"/>
    </row>
    <row r="404" spans="2:2" customFormat="1" x14ac:dyDescent="0.2">
      <c r="B404" s="7"/>
    </row>
    <row r="405" spans="2:2" customFormat="1" x14ac:dyDescent="0.2">
      <c r="B405" s="7"/>
    </row>
    <row r="406" spans="2:2" customFormat="1" x14ac:dyDescent="0.2">
      <c r="B406" s="7"/>
    </row>
    <row r="407" spans="2:2" customFormat="1" x14ac:dyDescent="0.2">
      <c r="B407" s="7"/>
    </row>
    <row r="408" spans="2:2" customFormat="1" x14ac:dyDescent="0.2">
      <c r="B408" s="7"/>
    </row>
    <row r="409" spans="2:2" customFormat="1" x14ac:dyDescent="0.2">
      <c r="B409" s="7"/>
    </row>
    <row r="410" spans="2:2" customFormat="1" x14ac:dyDescent="0.2">
      <c r="B410" s="7"/>
    </row>
    <row r="411" spans="2:2" customFormat="1" x14ac:dyDescent="0.2">
      <c r="B411" s="7"/>
    </row>
    <row r="412" spans="2:2" customFormat="1" x14ac:dyDescent="0.2">
      <c r="B412" s="7"/>
    </row>
    <row r="413" spans="2:2" customFormat="1" x14ac:dyDescent="0.2">
      <c r="B413" s="7"/>
    </row>
    <row r="414" spans="2:2" customFormat="1" x14ac:dyDescent="0.2">
      <c r="B414" s="7"/>
    </row>
    <row r="415" spans="2:2" customFormat="1" x14ac:dyDescent="0.2">
      <c r="B415" s="7"/>
    </row>
    <row r="416" spans="2:2" customFormat="1" x14ac:dyDescent="0.2">
      <c r="B416" s="7"/>
    </row>
    <row r="417" spans="2:2" customFormat="1" x14ac:dyDescent="0.2">
      <c r="B417" s="7"/>
    </row>
    <row r="418" spans="2:2" customFormat="1" x14ac:dyDescent="0.2">
      <c r="B418" s="7"/>
    </row>
    <row r="419" spans="2:2" customFormat="1" x14ac:dyDescent="0.2">
      <c r="B419" s="7"/>
    </row>
    <row r="420" spans="2:2" customFormat="1" x14ac:dyDescent="0.2">
      <c r="B420" s="7"/>
    </row>
    <row r="421" spans="2:2" customFormat="1" x14ac:dyDescent="0.2">
      <c r="B421" s="7"/>
    </row>
    <row r="422" spans="2:2" customFormat="1" x14ac:dyDescent="0.2">
      <c r="B422" s="7"/>
    </row>
    <row r="423" spans="2:2" customFormat="1" x14ac:dyDescent="0.2">
      <c r="B423" s="7"/>
    </row>
    <row r="424" spans="2:2" customFormat="1" x14ac:dyDescent="0.2">
      <c r="B424" s="7"/>
    </row>
    <row r="425" spans="2:2" customFormat="1" x14ac:dyDescent="0.2">
      <c r="B425" s="7"/>
    </row>
    <row r="426" spans="2:2" customFormat="1" x14ac:dyDescent="0.2">
      <c r="B426" s="7"/>
    </row>
    <row r="427" spans="2:2" customFormat="1" x14ac:dyDescent="0.2">
      <c r="B427" s="7"/>
    </row>
    <row r="428" spans="2:2" customFormat="1" x14ac:dyDescent="0.2">
      <c r="B428" s="7"/>
    </row>
    <row r="429" spans="2:2" customFormat="1" x14ac:dyDescent="0.2">
      <c r="B429" s="7"/>
    </row>
    <row r="430" spans="2:2" customFormat="1" x14ac:dyDescent="0.2">
      <c r="B430" s="7"/>
    </row>
    <row r="431" spans="2:2" customFormat="1" x14ac:dyDescent="0.2">
      <c r="B431" s="7"/>
    </row>
    <row r="432" spans="2:2" customFormat="1" x14ac:dyDescent="0.2">
      <c r="B432" s="7"/>
    </row>
    <row r="433" spans="2:2" customFormat="1" x14ac:dyDescent="0.2">
      <c r="B433" s="7"/>
    </row>
    <row r="434" spans="2:2" customFormat="1" x14ac:dyDescent="0.2">
      <c r="B434" s="7"/>
    </row>
    <row r="435" spans="2:2" customFormat="1" x14ac:dyDescent="0.2">
      <c r="B435" s="7"/>
    </row>
    <row r="436" spans="2:2" customFormat="1" x14ac:dyDescent="0.2">
      <c r="B436" s="7"/>
    </row>
    <row r="437" spans="2:2" customFormat="1" x14ac:dyDescent="0.2">
      <c r="B437" s="7"/>
    </row>
    <row r="438" spans="2:2" customFormat="1" x14ac:dyDescent="0.2">
      <c r="B438" s="7"/>
    </row>
    <row r="439" spans="2:2" customFormat="1" x14ac:dyDescent="0.2">
      <c r="B439" s="7"/>
    </row>
    <row r="440" spans="2:2" customFormat="1" x14ac:dyDescent="0.2">
      <c r="B440" s="7"/>
    </row>
    <row r="441" spans="2:2" customFormat="1" x14ac:dyDescent="0.2">
      <c r="B441" s="7"/>
    </row>
    <row r="442" spans="2:2" customFormat="1" x14ac:dyDescent="0.2">
      <c r="B442" s="7"/>
    </row>
    <row r="443" spans="2:2" customFormat="1" x14ac:dyDescent="0.2">
      <c r="B443" s="7"/>
    </row>
    <row r="444" spans="2:2" customFormat="1" x14ac:dyDescent="0.2">
      <c r="B444" s="7"/>
    </row>
    <row r="445" spans="2:2" customFormat="1" x14ac:dyDescent="0.2">
      <c r="B445" s="7"/>
    </row>
    <row r="446" spans="2:2" customFormat="1" x14ac:dyDescent="0.2">
      <c r="B446" s="7"/>
    </row>
    <row r="447" spans="2:2" customFormat="1" x14ac:dyDescent="0.2">
      <c r="B447" s="7"/>
    </row>
    <row r="448" spans="2:2" customFormat="1" x14ac:dyDescent="0.2">
      <c r="B448" s="7"/>
    </row>
    <row r="449" spans="2:2" customFormat="1" x14ac:dyDescent="0.2">
      <c r="B449" s="7"/>
    </row>
    <row r="450" spans="2:2" customFormat="1" x14ac:dyDescent="0.2">
      <c r="B450" s="7"/>
    </row>
    <row r="451" spans="2:2" customFormat="1" x14ac:dyDescent="0.2">
      <c r="B451" s="7"/>
    </row>
    <row r="452" spans="2:2" customFormat="1" x14ac:dyDescent="0.2">
      <c r="B452" s="7"/>
    </row>
    <row r="453" spans="2:2" customFormat="1" x14ac:dyDescent="0.2">
      <c r="B453" s="7"/>
    </row>
    <row r="454" spans="2:2" customFormat="1" x14ac:dyDescent="0.2">
      <c r="B454" s="7"/>
    </row>
    <row r="455" spans="2:2" customFormat="1" x14ac:dyDescent="0.2">
      <c r="B455" s="7"/>
    </row>
    <row r="456" spans="2:2" customFormat="1" x14ac:dyDescent="0.2">
      <c r="B456" s="7"/>
    </row>
    <row r="457" spans="2:2" customFormat="1" x14ac:dyDescent="0.2">
      <c r="B457" s="7"/>
    </row>
    <row r="458" spans="2:2" customFormat="1" x14ac:dyDescent="0.2">
      <c r="B458" s="7"/>
    </row>
    <row r="459" spans="2:2" customFormat="1" x14ac:dyDescent="0.2">
      <c r="B459" s="7"/>
    </row>
    <row r="460" spans="2:2" customFormat="1" x14ac:dyDescent="0.2">
      <c r="B460" s="7"/>
    </row>
    <row r="461" spans="2:2" customFormat="1" x14ac:dyDescent="0.2">
      <c r="B461" s="7"/>
    </row>
    <row r="462" spans="2:2" customFormat="1" x14ac:dyDescent="0.2">
      <c r="B462" s="7"/>
    </row>
    <row r="463" spans="2:2" customFormat="1" x14ac:dyDescent="0.2">
      <c r="B463" s="7"/>
    </row>
    <row r="464" spans="2:2" customFormat="1" x14ac:dyDescent="0.2">
      <c r="B464" s="7"/>
    </row>
    <row r="465" spans="2:2" customFormat="1" x14ac:dyDescent="0.2">
      <c r="B465" s="7"/>
    </row>
    <row r="466" spans="2:2" customFormat="1" x14ac:dyDescent="0.2">
      <c r="B466" s="7"/>
    </row>
    <row r="467" spans="2:2" customFormat="1" x14ac:dyDescent="0.2">
      <c r="B467" s="7"/>
    </row>
    <row r="468" spans="2:2" customFormat="1" x14ac:dyDescent="0.2">
      <c r="B468" s="7"/>
    </row>
    <row r="469" spans="2:2" customFormat="1" x14ac:dyDescent="0.2">
      <c r="B469" s="7"/>
    </row>
    <row r="470" spans="2:2" customFormat="1" x14ac:dyDescent="0.2">
      <c r="B470" s="7"/>
    </row>
    <row r="471" spans="2:2" customFormat="1" x14ac:dyDescent="0.2">
      <c r="B471" s="7"/>
    </row>
    <row r="472" spans="2:2" customFormat="1" x14ac:dyDescent="0.2">
      <c r="B472" s="7"/>
    </row>
    <row r="473" spans="2:2" customFormat="1" x14ac:dyDescent="0.2">
      <c r="B473" s="7"/>
    </row>
    <row r="474" spans="2:2" customFormat="1" x14ac:dyDescent="0.2">
      <c r="B474" s="7"/>
    </row>
    <row r="475" spans="2:2" customFormat="1" x14ac:dyDescent="0.2">
      <c r="B475" s="7"/>
    </row>
  </sheetData>
  <sheetProtection algorithmName="SHA-512" hashValue="7D1ejOXa2EUZDCVoRwZdseeBkDmZnTDEsZVPaxc1CY/9NaumdQTuxFK+C8Ayi2PXUzGRDv4B2fZhVxqAJHIw1g==" saltValue="/tJShHjGSB1ftil5hLs1AA==" spinCount="100000" sheet="1" objects="1" scenarios="1"/>
  <mergeCells count="4">
    <mergeCell ref="A2:A9"/>
    <mergeCell ref="A15:A21"/>
    <mergeCell ref="A10:A14"/>
    <mergeCell ref="A22:A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FFBEF-AA20-6A48-A965-7F2F5A4FFABE}">
  <dimension ref="A1:AE84"/>
  <sheetViews>
    <sheetView topLeftCell="J2" workbookViewId="0">
      <selection sqref="A1:AE2"/>
    </sheetView>
  </sheetViews>
  <sheetFormatPr baseColWidth="10" defaultRowHeight="15" x14ac:dyDescent="0.2"/>
  <sheetData>
    <row r="1" spans="1:31" x14ac:dyDescent="0.2">
      <c r="A1" s="87" t="s">
        <v>155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</row>
    <row r="2" spans="1:31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</row>
    <row r="3" spans="1:31" x14ac:dyDescent="0.2">
      <c r="A3" s="89" t="s">
        <v>153</v>
      </c>
    </row>
    <row r="4" spans="1:31" x14ac:dyDescent="0.2">
      <c r="A4" s="89"/>
    </row>
    <row r="5" spans="1:31" x14ac:dyDescent="0.2">
      <c r="A5" s="89"/>
    </row>
    <row r="6" spans="1:31" x14ac:dyDescent="0.2">
      <c r="A6" s="89"/>
    </row>
    <row r="7" spans="1:31" x14ac:dyDescent="0.2">
      <c r="A7" s="89"/>
    </row>
    <row r="8" spans="1:31" x14ac:dyDescent="0.2">
      <c r="A8" s="89"/>
    </row>
    <row r="9" spans="1:31" x14ac:dyDescent="0.2">
      <c r="A9" s="89"/>
    </row>
    <row r="10" spans="1:31" x14ac:dyDescent="0.2">
      <c r="A10" s="89"/>
    </row>
    <row r="11" spans="1:31" x14ac:dyDescent="0.2">
      <c r="A11" s="89"/>
    </row>
    <row r="12" spans="1:31" x14ac:dyDescent="0.2">
      <c r="A12" s="89"/>
    </row>
    <row r="13" spans="1:31" x14ac:dyDescent="0.2">
      <c r="A13" s="89"/>
    </row>
    <row r="14" spans="1:31" x14ac:dyDescent="0.2">
      <c r="A14" s="89"/>
    </row>
    <row r="15" spans="1:31" x14ac:dyDescent="0.2">
      <c r="A15" s="89"/>
    </row>
    <row r="16" spans="1:31" x14ac:dyDescent="0.2">
      <c r="A16" s="89"/>
    </row>
    <row r="17" spans="1:27" x14ac:dyDescent="0.2">
      <c r="A17" s="89"/>
      <c r="AA17" t="s">
        <v>152</v>
      </c>
    </row>
    <row r="18" spans="1:27" x14ac:dyDescent="0.2">
      <c r="A18" s="89"/>
    </row>
    <row r="19" spans="1:27" x14ac:dyDescent="0.2">
      <c r="A19" s="89"/>
    </row>
    <row r="20" spans="1:27" x14ac:dyDescent="0.2">
      <c r="A20" s="89"/>
    </row>
    <row r="21" spans="1:27" x14ac:dyDescent="0.2">
      <c r="A21" s="89"/>
    </row>
    <row r="22" spans="1:27" x14ac:dyDescent="0.2">
      <c r="A22" s="89"/>
    </row>
    <row r="23" spans="1:27" x14ac:dyDescent="0.2">
      <c r="A23" s="89"/>
    </row>
    <row r="24" spans="1:27" x14ac:dyDescent="0.2">
      <c r="A24" s="89"/>
    </row>
    <row r="25" spans="1:27" x14ac:dyDescent="0.2">
      <c r="A25" s="89"/>
    </row>
    <row r="26" spans="1:27" x14ac:dyDescent="0.2">
      <c r="A26" s="89"/>
    </row>
    <row r="27" spans="1:27" x14ac:dyDescent="0.2">
      <c r="A27" s="89"/>
    </row>
    <row r="28" spans="1:27" x14ac:dyDescent="0.2">
      <c r="A28" s="89"/>
    </row>
    <row r="29" spans="1:27" x14ac:dyDescent="0.2">
      <c r="A29" s="89"/>
    </row>
    <row r="30" spans="1:27" x14ac:dyDescent="0.2">
      <c r="A30" s="89"/>
    </row>
    <row r="31" spans="1:27" x14ac:dyDescent="0.2">
      <c r="A31" s="89"/>
    </row>
    <row r="32" spans="1:27" x14ac:dyDescent="0.2">
      <c r="A32" s="89"/>
    </row>
    <row r="33" spans="1:1" x14ac:dyDescent="0.2">
      <c r="A33" s="89"/>
    </row>
    <row r="34" spans="1:1" x14ac:dyDescent="0.2">
      <c r="A34" s="89"/>
    </row>
    <row r="35" spans="1:1" s="8" customFormat="1" ht="15" customHeight="1" x14ac:dyDescent="0.2">
      <c r="A35" s="9"/>
    </row>
    <row r="36" spans="1:1" x14ac:dyDescent="0.2">
      <c r="A36" s="92" t="s">
        <v>154</v>
      </c>
    </row>
    <row r="37" spans="1:1" x14ac:dyDescent="0.2">
      <c r="A37" s="92"/>
    </row>
    <row r="38" spans="1:1" x14ac:dyDescent="0.2">
      <c r="A38" s="92"/>
    </row>
    <row r="39" spans="1:1" x14ac:dyDescent="0.2">
      <c r="A39" s="92"/>
    </row>
    <row r="40" spans="1:1" x14ac:dyDescent="0.2">
      <c r="A40" s="92"/>
    </row>
    <row r="41" spans="1:1" x14ac:dyDescent="0.2">
      <c r="A41" s="92"/>
    </row>
    <row r="42" spans="1:1" x14ac:dyDescent="0.2">
      <c r="A42" s="92"/>
    </row>
    <row r="43" spans="1:1" x14ac:dyDescent="0.2">
      <c r="A43" s="92"/>
    </row>
    <row r="44" spans="1:1" x14ac:dyDescent="0.2">
      <c r="A44" s="92"/>
    </row>
    <row r="45" spans="1:1" x14ac:dyDescent="0.2">
      <c r="A45" s="92"/>
    </row>
    <row r="46" spans="1:1" x14ac:dyDescent="0.2">
      <c r="A46" s="92"/>
    </row>
    <row r="47" spans="1:1" x14ac:dyDescent="0.2">
      <c r="A47" s="92"/>
    </row>
    <row r="48" spans="1:1" x14ac:dyDescent="0.2">
      <c r="A48" s="92"/>
    </row>
    <row r="49" spans="1:1" x14ac:dyDescent="0.2">
      <c r="A49" s="92"/>
    </row>
    <row r="50" spans="1:1" x14ac:dyDescent="0.2">
      <c r="A50" s="92"/>
    </row>
    <row r="51" spans="1:1" ht="15" customHeight="1" x14ac:dyDescent="0.2">
      <c r="A51" s="92"/>
    </row>
    <row r="52" spans="1:1" s="8" customFormat="1" x14ac:dyDescent="0.2">
      <c r="A52" s="9"/>
    </row>
    <row r="53" spans="1:1" x14ac:dyDescent="0.2">
      <c r="A53" s="91" t="s">
        <v>9</v>
      </c>
    </row>
    <row r="54" spans="1:1" x14ac:dyDescent="0.2">
      <c r="A54" s="91"/>
    </row>
    <row r="55" spans="1:1" x14ac:dyDescent="0.2">
      <c r="A55" s="91"/>
    </row>
    <row r="56" spans="1:1" x14ac:dyDescent="0.2">
      <c r="A56" s="91"/>
    </row>
    <row r="57" spans="1:1" x14ac:dyDescent="0.2">
      <c r="A57" s="91"/>
    </row>
    <row r="58" spans="1:1" x14ac:dyDescent="0.2">
      <c r="A58" s="91"/>
    </row>
    <row r="59" spans="1:1" x14ac:dyDescent="0.2">
      <c r="A59" s="91"/>
    </row>
    <row r="60" spans="1:1" x14ac:dyDescent="0.2">
      <c r="A60" s="91"/>
    </row>
    <row r="61" spans="1:1" x14ac:dyDescent="0.2">
      <c r="A61" s="91"/>
    </row>
    <row r="62" spans="1:1" x14ac:dyDescent="0.2">
      <c r="A62" s="91"/>
    </row>
    <row r="63" spans="1:1" x14ac:dyDescent="0.2">
      <c r="A63" s="91"/>
    </row>
    <row r="64" spans="1:1" x14ac:dyDescent="0.2">
      <c r="A64" s="91"/>
    </row>
    <row r="65" spans="1:1" x14ac:dyDescent="0.2">
      <c r="A65" s="91"/>
    </row>
    <row r="66" spans="1:1" x14ac:dyDescent="0.2">
      <c r="A66" s="91"/>
    </row>
    <row r="67" spans="1:1" x14ac:dyDescent="0.2">
      <c r="A67" s="91"/>
    </row>
    <row r="68" spans="1:1" s="8" customFormat="1" x14ac:dyDescent="0.2"/>
    <row r="69" spans="1:1" x14ac:dyDescent="0.2">
      <c r="A69" s="90" t="s">
        <v>10</v>
      </c>
    </row>
    <row r="70" spans="1:1" x14ac:dyDescent="0.2">
      <c r="A70" s="90"/>
    </row>
    <row r="71" spans="1:1" x14ac:dyDescent="0.2">
      <c r="A71" s="90"/>
    </row>
    <row r="72" spans="1:1" x14ac:dyDescent="0.2">
      <c r="A72" s="90"/>
    </row>
    <row r="73" spans="1:1" x14ac:dyDescent="0.2">
      <c r="A73" s="90"/>
    </row>
    <row r="74" spans="1:1" x14ac:dyDescent="0.2">
      <c r="A74" s="90"/>
    </row>
    <row r="75" spans="1:1" x14ac:dyDescent="0.2">
      <c r="A75" s="90"/>
    </row>
    <row r="76" spans="1:1" x14ac:dyDescent="0.2">
      <c r="A76" s="90"/>
    </row>
    <row r="77" spans="1:1" x14ac:dyDescent="0.2">
      <c r="A77" s="90"/>
    </row>
    <row r="78" spans="1:1" x14ac:dyDescent="0.2">
      <c r="A78" s="90"/>
    </row>
    <row r="79" spans="1:1" x14ac:dyDescent="0.2">
      <c r="A79" s="90"/>
    </row>
    <row r="80" spans="1:1" x14ac:dyDescent="0.2">
      <c r="A80" s="90"/>
    </row>
    <row r="81" spans="1:1" x14ac:dyDescent="0.2">
      <c r="A81" s="90"/>
    </row>
    <row r="82" spans="1:1" x14ac:dyDescent="0.2">
      <c r="A82" s="90"/>
    </row>
    <row r="83" spans="1:1" x14ac:dyDescent="0.2">
      <c r="A83" s="90"/>
    </row>
    <row r="84" spans="1:1" s="8" customFormat="1" x14ac:dyDescent="0.2"/>
  </sheetData>
  <sheetProtection algorithmName="SHA-512" hashValue="dEZa3Qh78M4+BvDnemo+uHAZw0mF8nje7SitiQpmK3MYuwZKDRSgILBAFYSL3VRng5zxVapHE09wcY85cmC6pw==" saltValue="h9/qvnwdSNHlOVzhKRZ7OA==" spinCount="100000" sheet="1" objects="1" scenarios="1"/>
  <mergeCells count="5">
    <mergeCell ref="A1:AE2"/>
    <mergeCell ref="A3:A34"/>
    <mergeCell ref="A69:A83"/>
    <mergeCell ref="A53:A67"/>
    <mergeCell ref="A36:A5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KPI</vt:lpstr>
      <vt:lpstr>Values</vt:lpstr>
      <vt:lpstr>Final Score</vt:lpstr>
      <vt:lpstr>Graphical Representation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2023-01-27T10:29:19Z</dcterms:modified>
</cp:coreProperties>
</file>